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T:\ZA-3150\Referat_Pflegeversicherung\§ 150a Corona-Prämie\Verfahren 2022\Homepage\"/>
    </mc:Choice>
  </mc:AlternateContent>
  <workbookProtection workbookAlgorithmName="SHA-512" workbookHashValue="okQJuYJB7FV7sq+pAhiktHtanM/Ny6K0GC0isyo8ONt1sTTHnO8+zAM3A4CpsemuY44C2TfkQ3prbA/44jlamw==" workbookSaltValue="VJ56Cv8LEtAclmVkV7+KWg==" workbookSpinCount="100000" lockStructure="1"/>
  <bookViews>
    <workbookView xWindow="0" yWindow="0" windowWidth="23040" windowHeight="8460"/>
  </bookViews>
  <sheets>
    <sheet name="Deckblatt" sheetId="5" r:id="rId1"/>
    <sheet name="Personalangaben" sheetId="3" r:id="rId2"/>
    <sheet name="Beschäftigte" sheetId="6" r:id="rId3"/>
    <sheet name="Auszubildende und Freiwillige" sheetId="7" r:id="rId4"/>
  </sheets>
  <definedNames>
    <definedName name="_xlnm._FilterDatabase" localSheetId="0" hidden="1">Deckblatt!$B$18:$F$18</definedName>
    <definedName name="_xlnm.Print_Area" localSheetId="3">'Auszubildende und Freiwillige'!$A$1:$H$126</definedName>
    <definedName name="_xlnm.Print_Area" localSheetId="2">Beschäftigte!$A$1:$R$286</definedName>
    <definedName name="_xlnm.Print_Area" localSheetId="0">Deckblatt!$A$1:$F$34</definedName>
    <definedName name="_xlnm.Print_Area" localSheetId="1">Personalangaben!$A$1:$G$27</definedName>
    <definedName name="_xlnm.Print_Titles" localSheetId="3">'Auszubildende und Freiwillige'!$1:$6</definedName>
    <definedName name="_xlnm.Print_Titles" localSheetId="2">Beschäftigte!$1:$6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6" i="7" l="1"/>
  <c r="C126" i="7"/>
  <c r="G125" i="7"/>
  <c r="C125" i="7"/>
  <c r="G124" i="7"/>
  <c r="C124" i="7"/>
  <c r="G123" i="7"/>
  <c r="C123" i="7"/>
  <c r="G122" i="7"/>
  <c r="C122" i="7"/>
  <c r="G121" i="7"/>
  <c r="C121" i="7"/>
  <c r="G120" i="7"/>
  <c r="C120" i="7"/>
  <c r="G119" i="7"/>
  <c r="C119" i="7"/>
  <c r="G118" i="7"/>
  <c r="C118" i="7"/>
  <c r="G117" i="7"/>
  <c r="C117" i="7"/>
  <c r="G116" i="7"/>
  <c r="C116" i="7"/>
  <c r="G115" i="7"/>
  <c r="C115" i="7"/>
  <c r="G114" i="7"/>
  <c r="C114" i="7"/>
  <c r="G113" i="7"/>
  <c r="C113" i="7"/>
  <c r="G112" i="7"/>
  <c r="C112" i="7"/>
  <c r="G111" i="7"/>
  <c r="C111" i="7"/>
  <c r="G110" i="7"/>
  <c r="C110" i="7"/>
  <c r="G109" i="7"/>
  <c r="C109" i="7"/>
  <c r="G108" i="7"/>
  <c r="C108" i="7"/>
  <c r="G107" i="7"/>
  <c r="C107" i="7"/>
  <c r="G106" i="7"/>
  <c r="C106" i="7"/>
  <c r="G105" i="7"/>
  <c r="C105" i="7"/>
  <c r="G104" i="7"/>
  <c r="C104" i="7"/>
  <c r="G103" i="7"/>
  <c r="C103" i="7"/>
  <c r="G102" i="7"/>
  <c r="C102" i="7"/>
  <c r="G101" i="7"/>
  <c r="C101" i="7"/>
  <c r="G100" i="7"/>
  <c r="C100" i="7"/>
  <c r="G99" i="7"/>
  <c r="C99" i="7"/>
  <c r="G98" i="7"/>
  <c r="C98" i="7"/>
  <c r="G97" i="7"/>
  <c r="C97" i="7"/>
  <c r="G96" i="7"/>
  <c r="C96" i="7"/>
  <c r="G95" i="7"/>
  <c r="C95" i="7"/>
  <c r="G94" i="7"/>
  <c r="C94" i="7"/>
  <c r="G93" i="7"/>
  <c r="C93" i="7"/>
  <c r="G92" i="7"/>
  <c r="C92" i="7"/>
  <c r="G91" i="7"/>
  <c r="C91" i="7"/>
  <c r="G90" i="7"/>
  <c r="C90" i="7"/>
  <c r="G89" i="7"/>
  <c r="C89" i="7"/>
  <c r="G88" i="7"/>
  <c r="C88" i="7"/>
  <c r="G87" i="7"/>
  <c r="C87" i="7"/>
  <c r="G86" i="7"/>
  <c r="C86" i="7"/>
  <c r="G85" i="7"/>
  <c r="C85" i="7"/>
  <c r="G84" i="7"/>
  <c r="C84" i="7"/>
  <c r="G83" i="7"/>
  <c r="C83" i="7"/>
  <c r="G82" i="7"/>
  <c r="C82" i="7"/>
  <c r="G81" i="7"/>
  <c r="C81" i="7"/>
  <c r="G80" i="7"/>
  <c r="C80" i="7"/>
  <c r="G79" i="7"/>
  <c r="C79" i="7"/>
  <c r="G78" i="7"/>
  <c r="C78" i="7"/>
  <c r="G77" i="7"/>
  <c r="C77" i="7"/>
  <c r="G76" i="7"/>
  <c r="C76" i="7"/>
  <c r="G75" i="7"/>
  <c r="C75" i="7"/>
  <c r="G74" i="7"/>
  <c r="C74" i="7"/>
  <c r="G73" i="7"/>
  <c r="C73" i="7"/>
  <c r="G72" i="7"/>
  <c r="C72" i="7"/>
  <c r="G71" i="7"/>
  <c r="C71" i="7"/>
  <c r="G70" i="7"/>
  <c r="C70" i="7"/>
  <c r="G69" i="7"/>
  <c r="C69" i="7"/>
  <c r="G68" i="7"/>
  <c r="C68" i="7"/>
  <c r="G67" i="7"/>
  <c r="C67" i="7"/>
  <c r="G66" i="7"/>
  <c r="C66" i="7"/>
  <c r="G65" i="7"/>
  <c r="C65" i="7"/>
  <c r="G64" i="7"/>
  <c r="C64" i="7"/>
  <c r="G63" i="7"/>
  <c r="C63" i="7"/>
  <c r="G62" i="7"/>
  <c r="C62" i="7"/>
  <c r="G61" i="7"/>
  <c r="C61" i="7"/>
  <c r="G60" i="7"/>
  <c r="C60" i="7"/>
  <c r="G59" i="7"/>
  <c r="C59" i="7"/>
  <c r="G58" i="7"/>
  <c r="C58" i="7"/>
  <c r="G57" i="7"/>
  <c r="C57" i="7"/>
  <c r="G56" i="7"/>
  <c r="C56" i="7"/>
  <c r="G55" i="7"/>
  <c r="C55" i="7"/>
  <c r="G54" i="7"/>
  <c r="C54" i="7"/>
  <c r="G53" i="7"/>
  <c r="C53" i="7"/>
  <c r="G52" i="7"/>
  <c r="C52" i="7"/>
  <c r="G51" i="7"/>
  <c r="C51" i="7"/>
  <c r="G50" i="7"/>
  <c r="C50" i="7"/>
  <c r="G49" i="7"/>
  <c r="C49" i="7"/>
  <c r="G48" i="7"/>
  <c r="C48" i="7"/>
  <c r="G47" i="7"/>
  <c r="C47" i="7"/>
  <c r="G46" i="7"/>
  <c r="C46" i="7"/>
  <c r="G45" i="7"/>
  <c r="C45" i="7"/>
  <c r="G44" i="7"/>
  <c r="C44" i="7"/>
  <c r="G43" i="7"/>
  <c r="C43" i="7"/>
  <c r="G42" i="7"/>
  <c r="C42" i="7"/>
  <c r="G41" i="7"/>
  <c r="C41" i="7"/>
  <c r="G40" i="7"/>
  <c r="C40" i="7"/>
  <c r="G39" i="7"/>
  <c r="C39" i="7"/>
  <c r="G38" i="7"/>
  <c r="C38" i="7"/>
  <c r="G37" i="7"/>
  <c r="C37" i="7"/>
  <c r="G36" i="7"/>
  <c r="C36" i="7"/>
  <c r="G35" i="7"/>
  <c r="C35" i="7"/>
  <c r="G34" i="7"/>
  <c r="C34" i="7"/>
  <c r="G33" i="7"/>
  <c r="C33" i="7"/>
  <c r="G32" i="7"/>
  <c r="C32" i="7"/>
  <c r="G31" i="7"/>
  <c r="C31" i="7"/>
  <c r="G30" i="7"/>
  <c r="C30" i="7"/>
  <c r="G29" i="7"/>
  <c r="C29" i="7"/>
  <c r="G28" i="7"/>
  <c r="C28" i="7"/>
  <c r="G27" i="7"/>
  <c r="C27" i="7"/>
  <c r="G26" i="7"/>
  <c r="C26" i="7"/>
  <c r="G25" i="7"/>
  <c r="C25" i="7"/>
  <c r="G24" i="7"/>
  <c r="C24" i="7"/>
  <c r="G23" i="7"/>
  <c r="C23" i="7"/>
  <c r="G22" i="7"/>
  <c r="C22" i="7"/>
  <c r="G21" i="7"/>
  <c r="C21" i="7"/>
  <c r="G20" i="7"/>
  <c r="C20" i="7"/>
  <c r="G19" i="7"/>
  <c r="C19" i="7"/>
  <c r="G18" i="7"/>
  <c r="C18" i="7"/>
  <c r="G17" i="7"/>
  <c r="C17" i="7"/>
  <c r="G16" i="7"/>
  <c r="C16" i="7"/>
  <c r="G15" i="7"/>
  <c r="C15" i="7"/>
  <c r="G14" i="7"/>
  <c r="C14" i="7"/>
  <c r="G13" i="7"/>
  <c r="C13" i="7"/>
  <c r="G12" i="7"/>
  <c r="C12" i="7"/>
  <c r="G11" i="7"/>
  <c r="C11" i="7"/>
  <c r="G10" i="7"/>
  <c r="C10" i="7"/>
  <c r="G9" i="7"/>
  <c r="C9" i="7"/>
  <c r="G8" i="7"/>
  <c r="C8" i="7"/>
  <c r="G7" i="7"/>
  <c r="C7" i="7"/>
  <c r="H4" i="7"/>
  <c r="G17" i="3" s="1"/>
  <c r="F4" i="7"/>
  <c r="E17" i="3" s="1"/>
  <c r="D4" i="7"/>
  <c r="G15" i="3" s="1"/>
  <c r="B4" i="7"/>
  <c r="E15" i="3" s="1"/>
  <c r="Q286" i="6"/>
  <c r="K286" i="6"/>
  <c r="E286" i="6"/>
  <c r="Q285" i="6"/>
  <c r="K285" i="6"/>
  <c r="E285" i="6"/>
  <c r="Q284" i="6"/>
  <c r="K284" i="6"/>
  <c r="E284" i="6"/>
  <c r="Q283" i="6"/>
  <c r="K283" i="6"/>
  <c r="E283" i="6"/>
  <c r="Q282" i="6"/>
  <c r="K282" i="6"/>
  <c r="E282" i="6"/>
  <c r="Q281" i="6"/>
  <c r="K281" i="6"/>
  <c r="E281" i="6"/>
  <c r="Q280" i="6"/>
  <c r="K280" i="6"/>
  <c r="E280" i="6"/>
  <c r="Q279" i="6"/>
  <c r="K279" i="6"/>
  <c r="E279" i="6"/>
  <c r="Q278" i="6"/>
  <c r="K278" i="6"/>
  <c r="E278" i="6"/>
  <c r="Q277" i="6"/>
  <c r="K277" i="6"/>
  <c r="E277" i="6"/>
  <c r="Q276" i="6"/>
  <c r="K276" i="6"/>
  <c r="E276" i="6"/>
  <c r="Q275" i="6"/>
  <c r="K275" i="6"/>
  <c r="E275" i="6"/>
  <c r="Q274" i="6"/>
  <c r="K274" i="6"/>
  <c r="E274" i="6"/>
  <c r="Q273" i="6"/>
  <c r="K273" i="6"/>
  <c r="E273" i="6"/>
  <c r="Q272" i="6"/>
  <c r="K272" i="6"/>
  <c r="E272" i="6"/>
  <c r="Q271" i="6"/>
  <c r="K271" i="6"/>
  <c r="E271" i="6"/>
  <c r="Q270" i="6"/>
  <c r="K270" i="6"/>
  <c r="E270" i="6"/>
  <c r="Q269" i="6"/>
  <c r="K269" i="6"/>
  <c r="E269" i="6"/>
  <c r="Q268" i="6"/>
  <c r="K268" i="6"/>
  <c r="E268" i="6"/>
  <c r="Q267" i="6"/>
  <c r="K267" i="6"/>
  <c r="E267" i="6"/>
  <c r="Q266" i="6"/>
  <c r="K266" i="6"/>
  <c r="E266" i="6"/>
  <c r="Q265" i="6"/>
  <c r="K265" i="6"/>
  <c r="E265" i="6"/>
  <c r="Q264" i="6"/>
  <c r="K264" i="6"/>
  <c r="E264" i="6"/>
  <c r="Q263" i="6"/>
  <c r="K263" i="6"/>
  <c r="E263" i="6"/>
  <c r="Q262" i="6"/>
  <c r="K262" i="6"/>
  <c r="E262" i="6"/>
  <c r="Q261" i="6"/>
  <c r="K261" i="6"/>
  <c r="E261" i="6"/>
  <c r="Q260" i="6"/>
  <c r="K260" i="6"/>
  <c r="E260" i="6"/>
  <c r="Q259" i="6"/>
  <c r="K259" i="6"/>
  <c r="E259" i="6"/>
  <c r="Q258" i="6"/>
  <c r="K258" i="6"/>
  <c r="E258" i="6"/>
  <c r="Q257" i="6"/>
  <c r="K257" i="6"/>
  <c r="E257" i="6"/>
  <c r="Q256" i="6"/>
  <c r="K256" i="6"/>
  <c r="E256" i="6"/>
  <c r="Q255" i="6"/>
  <c r="K255" i="6"/>
  <c r="E255" i="6"/>
  <c r="Q254" i="6"/>
  <c r="K254" i="6"/>
  <c r="E254" i="6"/>
  <c r="Q253" i="6"/>
  <c r="K253" i="6"/>
  <c r="E253" i="6"/>
  <c r="Q252" i="6"/>
  <c r="K252" i="6"/>
  <c r="E252" i="6"/>
  <c r="Q251" i="6"/>
  <c r="K251" i="6"/>
  <c r="E251" i="6"/>
  <c r="Q250" i="6"/>
  <c r="K250" i="6"/>
  <c r="E250" i="6"/>
  <c r="Q249" i="6"/>
  <c r="K249" i="6"/>
  <c r="E249" i="6"/>
  <c r="Q248" i="6"/>
  <c r="K248" i="6"/>
  <c r="E248" i="6"/>
  <c r="Q247" i="6"/>
  <c r="K247" i="6"/>
  <c r="E247" i="6"/>
  <c r="Q246" i="6"/>
  <c r="K246" i="6"/>
  <c r="E246" i="6"/>
  <c r="Q245" i="6"/>
  <c r="K245" i="6"/>
  <c r="E245" i="6"/>
  <c r="Q244" i="6"/>
  <c r="K244" i="6"/>
  <c r="E244" i="6"/>
  <c r="Q243" i="6"/>
  <c r="K243" i="6"/>
  <c r="E243" i="6"/>
  <c r="Q242" i="6"/>
  <c r="K242" i="6"/>
  <c r="E242" i="6"/>
  <c r="Q241" i="6"/>
  <c r="K241" i="6"/>
  <c r="E241" i="6"/>
  <c r="Q240" i="6"/>
  <c r="K240" i="6"/>
  <c r="E240" i="6"/>
  <c r="Q239" i="6"/>
  <c r="K239" i="6"/>
  <c r="E239" i="6"/>
  <c r="Q238" i="6"/>
  <c r="K238" i="6"/>
  <c r="E238" i="6"/>
  <c r="Q237" i="6"/>
  <c r="K237" i="6"/>
  <c r="E237" i="6"/>
  <c r="Q236" i="6"/>
  <c r="K236" i="6"/>
  <c r="E236" i="6"/>
  <c r="Q235" i="6"/>
  <c r="K235" i="6"/>
  <c r="E235" i="6"/>
  <c r="Q234" i="6"/>
  <c r="K234" i="6"/>
  <c r="E234" i="6"/>
  <c r="Q233" i="6"/>
  <c r="K233" i="6"/>
  <c r="E233" i="6"/>
  <c r="Q232" i="6"/>
  <c r="K232" i="6"/>
  <c r="E232" i="6"/>
  <c r="Q231" i="6"/>
  <c r="K231" i="6"/>
  <c r="E231" i="6"/>
  <c r="Q230" i="6"/>
  <c r="K230" i="6"/>
  <c r="E230" i="6"/>
  <c r="Q229" i="6"/>
  <c r="K229" i="6"/>
  <c r="E229" i="6"/>
  <c r="Q228" i="6"/>
  <c r="K228" i="6"/>
  <c r="E228" i="6"/>
  <c r="Q227" i="6"/>
  <c r="K227" i="6"/>
  <c r="E227" i="6"/>
  <c r="Q226" i="6"/>
  <c r="K226" i="6"/>
  <c r="E226" i="6"/>
  <c r="Q225" i="6"/>
  <c r="K225" i="6"/>
  <c r="E225" i="6"/>
  <c r="Q224" i="6"/>
  <c r="K224" i="6"/>
  <c r="E224" i="6"/>
  <c r="Q223" i="6"/>
  <c r="K223" i="6"/>
  <c r="E223" i="6"/>
  <c r="Q222" i="6"/>
  <c r="K222" i="6"/>
  <c r="E222" i="6"/>
  <c r="Q221" i="6"/>
  <c r="K221" i="6"/>
  <c r="E221" i="6"/>
  <c r="Q220" i="6"/>
  <c r="K220" i="6"/>
  <c r="E220" i="6"/>
  <c r="Q219" i="6"/>
  <c r="K219" i="6"/>
  <c r="E219" i="6"/>
  <c r="Q218" i="6"/>
  <c r="K218" i="6"/>
  <c r="E218" i="6"/>
  <c r="Q217" i="6"/>
  <c r="K217" i="6"/>
  <c r="E217" i="6"/>
  <c r="Q216" i="6"/>
  <c r="K216" i="6"/>
  <c r="E216" i="6"/>
  <c r="Q215" i="6"/>
  <c r="K215" i="6"/>
  <c r="E215" i="6"/>
  <c r="Q214" i="6"/>
  <c r="K214" i="6"/>
  <c r="E214" i="6"/>
  <c r="Q213" i="6"/>
  <c r="K213" i="6"/>
  <c r="E213" i="6"/>
  <c r="Q212" i="6"/>
  <c r="K212" i="6"/>
  <c r="E212" i="6"/>
  <c r="Q211" i="6"/>
  <c r="K211" i="6"/>
  <c r="E211" i="6"/>
  <c r="Q210" i="6"/>
  <c r="K210" i="6"/>
  <c r="E210" i="6"/>
  <c r="Q209" i="6"/>
  <c r="K209" i="6"/>
  <c r="E209" i="6"/>
  <c r="Q208" i="6"/>
  <c r="K208" i="6"/>
  <c r="E208" i="6"/>
  <c r="Q207" i="6"/>
  <c r="K207" i="6"/>
  <c r="E207" i="6"/>
  <c r="Q206" i="6"/>
  <c r="K206" i="6"/>
  <c r="E206" i="6"/>
  <c r="Q205" i="6"/>
  <c r="K205" i="6"/>
  <c r="E205" i="6"/>
  <c r="Q204" i="6"/>
  <c r="K204" i="6"/>
  <c r="E204" i="6"/>
  <c r="Q203" i="6"/>
  <c r="K203" i="6"/>
  <c r="E203" i="6"/>
  <c r="Q202" i="6"/>
  <c r="K202" i="6"/>
  <c r="E202" i="6"/>
  <c r="Q201" i="6"/>
  <c r="K201" i="6"/>
  <c r="E201" i="6"/>
  <c r="Q200" i="6"/>
  <c r="K200" i="6"/>
  <c r="E200" i="6"/>
  <c r="Q199" i="6"/>
  <c r="K199" i="6"/>
  <c r="E199" i="6"/>
  <c r="Q198" i="6"/>
  <c r="K198" i="6"/>
  <c r="E198" i="6"/>
  <c r="Q197" i="6"/>
  <c r="K197" i="6"/>
  <c r="E197" i="6"/>
  <c r="Q196" i="6"/>
  <c r="K196" i="6"/>
  <c r="E196" i="6"/>
  <c r="Q195" i="6"/>
  <c r="K195" i="6"/>
  <c r="E195" i="6"/>
  <c r="Q194" i="6"/>
  <c r="K194" i="6"/>
  <c r="E194" i="6"/>
  <c r="Q193" i="6"/>
  <c r="K193" i="6"/>
  <c r="E193" i="6"/>
  <c r="Q192" i="6"/>
  <c r="K192" i="6"/>
  <c r="E192" i="6"/>
  <c r="Q191" i="6"/>
  <c r="K191" i="6"/>
  <c r="E191" i="6"/>
  <c r="Q190" i="6"/>
  <c r="K190" i="6"/>
  <c r="E190" i="6"/>
  <c r="Q189" i="6"/>
  <c r="K189" i="6"/>
  <c r="E189" i="6"/>
  <c r="Q188" i="6"/>
  <c r="K188" i="6"/>
  <c r="E188" i="6"/>
  <c r="Q187" i="6"/>
  <c r="K187" i="6"/>
  <c r="E187" i="6"/>
  <c r="Q186" i="6"/>
  <c r="K186" i="6"/>
  <c r="E186" i="6"/>
  <c r="Q185" i="6"/>
  <c r="K185" i="6"/>
  <c r="E185" i="6"/>
  <c r="Q184" i="6"/>
  <c r="K184" i="6"/>
  <c r="E184" i="6"/>
  <c r="Q183" i="6"/>
  <c r="K183" i="6"/>
  <c r="E183" i="6"/>
  <c r="Q182" i="6"/>
  <c r="K182" i="6"/>
  <c r="E182" i="6"/>
  <c r="Q181" i="6"/>
  <c r="K181" i="6"/>
  <c r="E181" i="6"/>
  <c r="Q180" i="6"/>
  <c r="K180" i="6"/>
  <c r="E180" i="6"/>
  <c r="Q179" i="6"/>
  <c r="K179" i="6"/>
  <c r="E179" i="6"/>
  <c r="Q178" i="6"/>
  <c r="K178" i="6"/>
  <c r="E178" i="6"/>
  <c r="Q177" i="6"/>
  <c r="K177" i="6"/>
  <c r="E177" i="6"/>
  <c r="Q176" i="6"/>
  <c r="K176" i="6"/>
  <c r="E176" i="6"/>
  <c r="Q175" i="6"/>
  <c r="K175" i="6"/>
  <c r="E175" i="6"/>
  <c r="Q174" i="6"/>
  <c r="K174" i="6"/>
  <c r="E174" i="6"/>
  <c r="Q173" i="6"/>
  <c r="K173" i="6"/>
  <c r="E173" i="6"/>
  <c r="Q172" i="6"/>
  <c r="K172" i="6"/>
  <c r="E172" i="6"/>
  <c r="Q171" i="6"/>
  <c r="K171" i="6"/>
  <c r="E171" i="6"/>
  <c r="Q170" i="6"/>
  <c r="K170" i="6"/>
  <c r="E170" i="6"/>
  <c r="Q169" i="6"/>
  <c r="K169" i="6"/>
  <c r="E169" i="6"/>
  <c r="Q168" i="6"/>
  <c r="K168" i="6"/>
  <c r="E168" i="6"/>
  <c r="Q167" i="6"/>
  <c r="K167" i="6"/>
  <c r="E167" i="6"/>
  <c r="Q166" i="6"/>
  <c r="K166" i="6"/>
  <c r="E166" i="6"/>
  <c r="Q165" i="6"/>
  <c r="K165" i="6"/>
  <c r="E165" i="6"/>
  <c r="Q164" i="6"/>
  <c r="K164" i="6"/>
  <c r="E164" i="6"/>
  <c r="Q163" i="6"/>
  <c r="K163" i="6"/>
  <c r="E163" i="6"/>
  <c r="Q162" i="6"/>
  <c r="K162" i="6"/>
  <c r="E162" i="6"/>
  <c r="Q161" i="6"/>
  <c r="K161" i="6"/>
  <c r="E161" i="6"/>
  <c r="Q160" i="6"/>
  <c r="K160" i="6"/>
  <c r="E160" i="6"/>
  <c r="Q159" i="6"/>
  <c r="K159" i="6"/>
  <c r="E159" i="6"/>
  <c r="Q158" i="6"/>
  <c r="K158" i="6"/>
  <c r="E158" i="6"/>
  <c r="Q157" i="6"/>
  <c r="K157" i="6"/>
  <c r="E157" i="6"/>
  <c r="Q156" i="6"/>
  <c r="K156" i="6"/>
  <c r="E156" i="6"/>
  <c r="Q155" i="6"/>
  <c r="K155" i="6"/>
  <c r="E155" i="6"/>
  <c r="Q154" i="6"/>
  <c r="K154" i="6"/>
  <c r="E154" i="6"/>
  <c r="Q153" i="6"/>
  <c r="K153" i="6"/>
  <c r="E153" i="6"/>
  <c r="Q152" i="6"/>
  <c r="K152" i="6"/>
  <c r="E152" i="6"/>
  <c r="Q151" i="6"/>
  <c r="K151" i="6"/>
  <c r="E151" i="6"/>
  <c r="Q150" i="6"/>
  <c r="K150" i="6"/>
  <c r="E150" i="6"/>
  <c r="Q149" i="6"/>
  <c r="K149" i="6"/>
  <c r="E149" i="6"/>
  <c r="Q148" i="6"/>
  <c r="K148" i="6"/>
  <c r="E148" i="6"/>
  <c r="Q147" i="6"/>
  <c r="K147" i="6"/>
  <c r="E147" i="6"/>
  <c r="Q146" i="6"/>
  <c r="K146" i="6"/>
  <c r="E146" i="6"/>
  <c r="Q145" i="6"/>
  <c r="K145" i="6"/>
  <c r="E145" i="6"/>
  <c r="Q144" i="6"/>
  <c r="K144" i="6"/>
  <c r="E144" i="6"/>
  <c r="Q143" i="6"/>
  <c r="K143" i="6"/>
  <c r="E143" i="6"/>
  <c r="Q142" i="6"/>
  <c r="K142" i="6"/>
  <c r="E142" i="6"/>
  <c r="Q141" i="6"/>
  <c r="K141" i="6"/>
  <c r="E141" i="6"/>
  <c r="Q140" i="6"/>
  <c r="K140" i="6"/>
  <c r="E140" i="6"/>
  <c r="Q139" i="6"/>
  <c r="K139" i="6"/>
  <c r="E139" i="6"/>
  <c r="Q138" i="6"/>
  <c r="K138" i="6"/>
  <c r="E138" i="6"/>
  <c r="Q137" i="6"/>
  <c r="K137" i="6"/>
  <c r="E137" i="6"/>
  <c r="Q136" i="6"/>
  <c r="K136" i="6"/>
  <c r="E136" i="6"/>
  <c r="Q135" i="6"/>
  <c r="K135" i="6"/>
  <c r="E135" i="6"/>
  <c r="Q134" i="6"/>
  <c r="K134" i="6"/>
  <c r="E134" i="6"/>
  <c r="Q133" i="6"/>
  <c r="K133" i="6"/>
  <c r="E133" i="6"/>
  <c r="Q132" i="6"/>
  <c r="K132" i="6"/>
  <c r="E132" i="6"/>
  <c r="Q131" i="6"/>
  <c r="K131" i="6"/>
  <c r="E131" i="6"/>
  <c r="Q130" i="6"/>
  <c r="K130" i="6"/>
  <c r="E130" i="6"/>
  <c r="Q129" i="6"/>
  <c r="K129" i="6"/>
  <c r="E129" i="6"/>
  <c r="Q128" i="6"/>
  <c r="K128" i="6"/>
  <c r="E128" i="6"/>
  <c r="Q127" i="6"/>
  <c r="K127" i="6"/>
  <c r="E127" i="6"/>
  <c r="Q126" i="6"/>
  <c r="K126" i="6"/>
  <c r="E126" i="6"/>
  <c r="Q125" i="6"/>
  <c r="K125" i="6"/>
  <c r="E125" i="6"/>
  <c r="Q124" i="6"/>
  <c r="K124" i="6"/>
  <c r="E124" i="6"/>
  <c r="Q123" i="6"/>
  <c r="K123" i="6"/>
  <c r="E123" i="6"/>
  <c r="Q122" i="6"/>
  <c r="K122" i="6"/>
  <c r="E122" i="6"/>
  <c r="Q121" i="6"/>
  <c r="K121" i="6"/>
  <c r="E121" i="6"/>
  <c r="Q120" i="6"/>
  <c r="K120" i="6"/>
  <c r="E120" i="6"/>
  <c r="Q119" i="6"/>
  <c r="K119" i="6"/>
  <c r="E119" i="6"/>
  <c r="Q118" i="6"/>
  <c r="K118" i="6"/>
  <c r="E118" i="6"/>
  <c r="Q117" i="6"/>
  <c r="K117" i="6"/>
  <c r="E117" i="6"/>
  <c r="Q116" i="6"/>
  <c r="K116" i="6"/>
  <c r="E116" i="6"/>
  <c r="Q115" i="6"/>
  <c r="K115" i="6"/>
  <c r="E115" i="6"/>
  <c r="Q114" i="6"/>
  <c r="K114" i="6"/>
  <c r="E114" i="6"/>
  <c r="Q113" i="6"/>
  <c r="K113" i="6"/>
  <c r="E113" i="6"/>
  <c r="Q112" i="6"/>
  <c r="K112" i="6"/>
  <c r="E112" i="6"/>
  <c r="Q111" i="6"/>
  <c r="K111" i="6"/>
  <c r="E111" i="6"/>
  <c r="Q110" i="6"/>
  <c r="K110" i="6"/>
  <c r="E110" i="6"/>
  <c r="Q109" i="6"/>
  <c r="K109" i="6"/>
  <c r="E109" i="6"/>
  <c r="Q108" i="6"/>
  <c r="K108" i="6"/>
  <c r="E108" i="6"/>
  <c r="Q107" i="6"/>
  <c r="K107" i="6"/>
  <c r="E107" i="6"/>
  <c r="Q106" i="6"/>
  <c r="K106" i="6"/>
  <c r="E106" i="6"/>
  <c r="Q105" i="6"/>
  <c r="K105" i="6"/>
  <c r="E105" i="6"/>
  <c r="Q104" i="6"/>
  <c r="K104" i="6"/>
  <c r="E104" i="6"/>
  <c r="Q103" i="6"/>
  <c r="K103" i="6"/>
  <c r="E103" i="6"/>
  <c r="Q102" i="6"/>
  <c r="K102" i="6"/>
  <c r="E102" i="6"/>
  <c r="Q101" i="6"/>
  <c r="K101" i="6"/>
  <c r="E101" i="6"/>
  <c r="Q100" i="6"/>
  <c r="K100" i="6"/>
  <c r="E100" i="6"/>
  <c r="Q99" i="6"/>
  <c r="K99" i="6"/>
  <c r="E99" i="6"/>
  <c r="Q98" i="6"/>
  <c r="K98" i="6"/>
  <c r="E98" i="6"/>
  <c r="Q97" i="6"/>
  <c r="K97" i="6"/>
  <c r="E97" i="6"/>
  <c r="Q96" i="6"/>
  <c r="K96" i="6"/>
  <c r="E96" i="6"/>
  <c r="Q95" i="6"/>
  <c r="K95" i="6"/>
  <c r="E95" i="6"/>
  <c r="Q94" i="6"/>
  <c r="K94" i="6"/>
  <c r="E94" i="6"/>
  <c r="Q93" i="6"/>
  <c r="K93" i="6"/>
  <c r="E93" i="6"/>
  <c r="Q92" i="6"/>
  <c r="K92" i="6"/>
  <c r="E92" i="6"/>
  <c r="Q91" i="6"/>
  <c r="K91" i="6"/>
  <c r="E91" i="6"/>
  <c r="Q90" i="6"/>
  <c r="K90" i="6"/>
  <c r="E90" i="6"/>
  <c r="Q89" i="6"/>
  <c r="K89" i="6"/>
  <c r="E89" i="6"/>
  <c r="Q88" i="6"/>
  <c r="K88" i="6"/>
  <c r="E88" i="6"/>
  <c r="Q87" i="6"/>
  <c r="K87" i="6"/>
  <c r="E87" i="6"/>
  <c r="Q86" i="6"/>
  <c r="K86" i="6"/>
  <c r="E86" i="6"/>
  <c r="Q85" i="6"/>
  <c r="K85" i="6"/>
  <c r="E85" i="6"/>
  <c r="Q84" i="6"/>
  <c r="K84" i="6"/>
  <c r="E84" i="6"/>
  <c r="Q83" i="6"/>
  <c r="K83" i="6"/>
  <c r="E83" i="6"/>
  <c r="Q82" i="6"/>
  <c r="K82" i="6"/>
  <c r="E82" i="6"/>
  <c r="Q81" i="6"/>
  <c r="K81" i="6"/>
  <c r="E81" i="6"/>
  <c r="Q80" i="6"/>
  <c r="K80" i="6"/>
  <c r="E80" i="6"/>
  <c r="Q79" i="6"/>
  <c r="K79" i="6"/>
  <c r="E79" i="6"/>
  <c r="Q78" i="6"/>
  <c r="K78" i="6"/>
  <c r="E78" i="6"/>
  <c r="Q77" i="6"/>
  <c r="K77" i="6"/>
  <c r="E77" i="6"/>
  <c r="Q76" i="6"/>
  <c r="K76" i="6"/>
  <c r="E76" i="6"/>
  <c r="Q75" i="6"/>
  <c r="K75" i="6"/>
  <c r="E75" i="6"/>
  <c r="Q74" i="6"/>
  <c r="K74" i="6"/>
  <c r="E74" i="6"/>
  <c r="Q73" i="6"/>
  <c r="K73" i="6"/>
  <c r="E73" i="6"/>
  <c r="Q72" i="6"/>
  <c r="K72" i="6"/>
  <c r="E72" i="6"/>
  <c r="Q71" i="6"/>
  <c r="K71" i="6"/>
  <c r="E71" i="6"/>
  <c r="Q70" i="6"/>
  <c r="K70" i="6"/>
  <c r="E70" i="6"/>
  <c r="Q69" i="6"/>
  <c r="K69" i="6"/>
  <c r="E69" i="6"/>
  <c r="Q68" i="6"/>
  <c r="K68" i="6"/>
  <c r="E68" i="6"/>
  <c r="Q67" i="6"/>
  <c r="K67" i="6"/>
  <c r="E67" i="6"/>
  <c r="Q66" i="6"/>
  <c r="K66" i="6"/>
  <c r="E66" i="6"/>
  <c r="Q65" i="6"/>
  <c r="K65" i="6"/>
  <c r="E65" i="6"/>
  <c r="Q64" i="6"/>
  <c r="K64" i="6"/>
  <c r="E64" i="6"/>
  <c r="Q63" i="6"/>
  <c r="K63" i="6"/>
  <c r="E63" i="6"/>
  <c r="Q62" i="6"/>
  <c r="K62" i="6"/>
  <c r="E62" i="6"/>
  <c r="Q61" i="6"/>
  <c r="K61" i="6"/>
  <c r="E61" i="6"/>
  <c r="Q60" i="6"/>
  <c r="K60" i="6"/>
  <c r="E60" i="6"/>
  <c r="Q59" i="6"/>
  <c r="K59" i="6"/>
  <c r="E59" i="6"/>
  <c r="Q58" i="6"/>
  <c r="K58" i="6"/>
  <c r="E58" i="6"/>
  <c r="Q57" i="6"/>
  <c r="K57" i="6"/>
  <c r="E57" i="6"/>
  <c r="Q56" i="6"/>
  <c r="K56" i="6"/>
  <c r="E56" i="6"/>
  <c r="Q55" i="6"/>
  <c r="K55" i="6"/>
  <c r="E55" i="6"/>
  <c r="Q54" i="6"/>
  <c r="K54" i="6"/>
  <c r="E54" i="6"/>
  <c r="Q53" i="6"/>
  <c r="K53" i="6"/>
  <c r="E53" i="6"/>
  <c r="Q52" i="6"/>
  <c r="K52" i="6"/>
  <c r="E52" i="6"/>
  <c r="Q51" i="6"/>
  <c r="K51" i="6"/>
  <c r="E51" i="6"/>
  <c r="Q50" i="6"/>
  <c r="K50" i="6"/>
  <c r="E50" i="6"/>
  <c r="Q49" i="6"/>
  <c r="K49" i="6"/>
  <c r="E49" i="6"/>
  <c r="Q48" i="6"/>
  <c r="K48" i="6"/>
  <c r="E48" i="6"/>
  <c r="Q47" i="6"/>
  <c r="K47" i="6"/>
  <c r="E47" i="6"/>
  <c r="Q46" i="6"/>
  <c r="K46" i="6"/>
  <c r="E46" i="6"/>
  <c r="Q45" i="6"/>
  <c r="K45" i="6"/>
  <c r="E45" i="6"/>
  <c r="Q44" i="6"/>
  <c r="K44" i="6"/>
  <c r="E44" i="6"/>
  <c r="Q43" i="6"/>
  <c r="K43" i="6"/>
  <c r="E43" i="6"/>
  <c r="Q42" i="6"/>
  <c r="K42" i="6"/>
  <c r="E42" i="6"/>
  <c r="Q41" i="6"/>
  <c r="K41" i="6"/>
  <c r="E41" i="6"/>
  <c r="Q40" i="6"/>
  <c r="K40" i="6"/>
  <c r="E40" i="6"/>
  <c r="Q39" i="6"/>
  <c r="K39" i="6"/>
  <c r="E39" i="6"/>
  <c r="Q38" i="6"/>
  <c r="K38" i="6"/>
  <c r="E38" i="6"/>
  <c r="Q37" i="6"/>
  <c r="K37" i="6"/>
  <c r="E37" i="6"/>
  <c r="Q36" i="6"/>
  <c r="K36" i="6"/>
  <c r="E36" i="6"/>
  <c r="Q35" i="6"/>
  <c r="K35" i="6"/>
  <c r="E35" i="6"/>
  <c r="Q34" i="6"/>
  <c r="K34" i="6"/>
  <c r="E34" i="6"/>
  <c r="Q33" i="6"/>
  <c r="K33" i="6"/>
  <c r="E33" i="6"/>
  <c r="Q32" i="6"/>
  <c r="K32" i="6"/>
  <c r="E32" i="6"/>
  <c r="Q31" i="6"/>
  <c r="K31" i="6"/>
  <c r="E31" i="6"/>
  <c r="Q30" i="6"/>
  <c r="K30" i="6"/>
  <c r="E30" i="6"/>
  <c r="Q29" i="6"/>
  <c r="K29" i="6"/>
  <c r="E29" i="6"/>
  <c r="Q28" i="6"/>
  <c r="K28" i="6"/>
  <c r="E28" i="6"/>
  <c r="Q27" i="6"/>
  <c r="K27" i="6"/>
  <c r="E27" i="6"/>
  <c r="Q26" i="6"/>
  <c r="K26" i="6"/>
  <c r="E26" i="6"/>
  <c r="Q25" i="6"/>
  <c r="K25" i="6"/>
  <c r="E25" i="6"/>
  <c r="Q24" i="6"/>
  <c r="K24" i="6"/>
  <c r="E24" i="6"/>
  <c r="Q23" i="6"/>
  <c r="K23" i="6"/>
  <c r="E23" i="6"/>
  <c r="Q22" i="6"/>
  <c r="K22" i="6"/>
  <c r="E22" i="6"/>
  <c r="Q21" i="6"/>
  <c r="K21" i="6"/>
  <c r="E21" i="6"/>
  <c r="Q20" i="6"/>
  <c r="K20" i="6"/>
  <c r="E20" i="6"/>
  <c r="Q19" i="6"/>
  <c r="K19" i="6"/>
  <c r="E19" i="6"/>
  <c r="Q18" i="6"/>
  <c r="K18" i="6"/>
  <c r="E18" i="6"/>
  <c r="Q17" i="6"/>
  <c r="K17" i="6"/>
  <c r="E17" i="6"/>
  <c r="Q16" i="6"/>
  <c r="K16" i="6"/>
  <c r="E16" i="6"/>
  <c r="Q15" i="6"/>
  <c r="K15" i="6"/>
  <c r="E15" i="6"/>
  <c r="Q14" i="6"/>
  <c r="K14" i="6"/>
  <c r="E14" i="6"/>
  <c r="Q13" i="6"/>
  <c r="K13" i="6"/>
  <c r="E13" i="6"/>
  <c r="Q12" i="6"/>
  <c r="K12" i="6"/>
  <c r="E12" i="6"/>
  <c r="Q11" i="6"/>
  <c r="K11" i="6"/>
  <c r="E11" i="6"/>
  <c r="Q10" i="6"/>
  <c r="K10" i="6"/>
  <c r="E10" i="6"/>
  <c r="Q9" i="6"/>
  <c r="K9" i="6"/>
  <c r="E9" i="6"/>
  <c r="Q8" i="6"/>
  <c r="K8" i="6"/>
  <c r="K4" i="6" s="1"/>
  <c r="F9" i="3" s="1"/>
  <c r="E8" i="6"/>
  <c r="Q7" i="6"/>
  <c r="K7" i="6"/>
  <c r="E7" i="6"/>
  <c r="R4" i="6"/>
  <c r="G11" i="3" s="1"/>
  <c r="P4" i="6"/>
  <c r="E11" i="3" s="1"/>
  <c r="L4" i="6"/>
  <c r="G9" i="3" s="1"/>
  <c r="J4" i="6"/>
  <c r="E9" i="3" s="1"/>
  <c r="F4" i="6"/>
  <c r="G7" i="3" s="1"/>
  <c r="D4" i="6"/>
  <c r="E7" i="3" s="1"/>
  <c r="Q4" i="6" l="1"/>
  <c r="F11" i="3" s="1"/>
  <c r="G19" i="3"/>
  <c r="G4" i="7"/>
  <c r="F17" i="3" s="1"/>
  <c r="C4" i="7"/>
  <c r="F15" i="3" s="1"/>
  <c r="E4" i="6"/>
  <c r="F7" i="3" s="1"/>
  <c r="E19" i="5"/>
  <c r="F19" i="3" l="1"/>
  <c r="F21" i="3" s="1"/>
  <c r="E17" i="5"/>
  <c r="E21" i="5" s="1"/>
</calcChain>
</file>

<file path=xl/sharedStrings.xml><?xml version="1.0" encoding="utf-8"?>
<sst xmlns="http://schemas.openxmlformats.org/spreadsheetml/2006/main" count="107" uniqueCount="87">
  <si>
    <t>Anspruchsberechtigte Arbeitnehmerinnen und Arbeitnehmer</t>
  </si>
  <si>
    <t>Auszahlungssumme</t>
  </si>
  <si>
    <t>Anspruch der Beschäftigten</t>
  </si>
  <si>
    <t>Auszubildende nach dem Pflegeberufegesetz
sowie Auszubildende in landesrechtlich geregelten Assistenz- oder Helferausbildungen in der Pflege von mindestens einjähriger Dauer</t>
  </si>
  <si>
    <t>Beschäftigte, die die direkte Pflege und Betreuung von Pflegebedürftigen nach dem SGB XI oder SGB V erbringen</t>
  </si>
  <si>
    <t xml:space="preserve">Andere Beschäftigte, die mindestens 25 Prozent ihrer Arbeitszeit gemeinsam mit Pflegebedürftigen tagesstrukturierend, aktivierend, betreuend oder pflegend tätig sind </t>
  </si>
  <si>
    <t>Alle übrigen Beschäftigten</t>
  </si>
  <si>
    <t xml:space="preserve">Angaben zum Träger der Einrichtung </t>
  </si>
  <si>
    <t>Angaben zur Einrichtung</t>
  </si>
  <si>
    <t>⇒ er bei den Beschäftigten, die im Bemessungszeitraum bereits für andere Pflegeeinrichtungsträger oder Arbeitgeber nach § 150a Absatz 1 
    Satz 2 SGB XI tätig waren, deren bisheriges Tätigkeitsfeld, Tätigkeitsdauer und Tätigkeitsumfang bei der Ermittlung der Ansprüche der
    Beschäftigten mitberücksichtigt, soweit die Beschäftigten die dazu erforderliche schriftliche Erklärung einschließlich aussagekräftiger Unterlagen
    zur Vorbeschäftigung vorgelegt haben</t>
  </si>
  <si>
    <t>Anspruchsberechtigte Auszubildende und Freiwillige</t>
  </si>
  <si>
    <t xml:space="preserve">  Der Träger der Pflegeeinrichtung erklärt mit seiner Unterschrift die Richtigkeit seiner obigen Angaben und dass</t>
  </si>
  <si>
    <t xml:space="preserve"> Ort, Datum und Unterschrift des Pflegeeinrichtungsträgers </t>
  </si>
  <si>
    <t xml:space="preserve"> 1. Allgemeine Angaben</t>
  </si>
  <si>
    <r>
      <rPr>
        <b/>
        <sz val="10"/>
        <rFont val="Lucida Sans Unicode"/>
        <family val="2"/>
      </rPr>
      <t>Auszahlungssumme</t>
    </r>
    <r>
      <rPr>
        <sz val="10"/>
        <rFont val="Lucida Sans Unicode"/>
        <family val="2"/>
      </rPr>
      <t xml:space="preserve"> 
</t>
    </r>
    <r>
      <rPr>
        <sz val="8"/>
        <rFont val="Lucida Sans Unicode"/>
        <family val="2"/>
      </rPr>
      <t>(wird automatisch berechnet)</t>
    </r>
  </si>
  <si>
    <r>
      <rPr>
        <b/>
        <sz val="10"/>
        <rFont val="Lucida Sans Unicode"/>
        <family val="2"/>
      </rPr>
      <t>Ggf.</t>
    </r>
    <r>
      <rPr>
        <sz val="10"/>
        <rFont val="Lucida Sans Unicode"/>
        <family val="2"/>
      </rPr>
      <t xml:space="preserve"> </t>
    </r>
    <r>
      <rPr>
        <b/>
        <sz val="10"/>
        <rFont val="Lucida Sans Unicode"/>
        <family val="2"/>
      </rPr>
      <t xml:space="preserve">Auszahlungssumme Land
</t>
    </r>
    <r>
      <rPr>
        <sz val="8"/>
        <rFont val="Lucida Sans Unicode"/>
        <family val="2"/>
      </rPr>
      <t>(wird automatisch berechnet)</t>
    </r>
  </si>
  <si>
    <r>
      <rPr>
        <b/>
        <sz val="10"/>
        <rFont val="Lucida Sans Unicode"/>
        <family val="2"/>
      </rPr>
      <t xml:space="preserve">Auszahlungssumme Gesamt
</t>
    </r>
    <r>
      <rPr>
        <sz val="8"/>
        <rFont val="Lucida Sans Unicode"/>
        <family val="2"/>
      </rPr>
      <t>(wird automatisch berechnet)</t>
    </r>
  </si>
  <si>
    <t xml:space="preserve"> 2. Vorauszahlungsanspruch</t>
  </si>
  <si>
    <t xml:space="preserve">Beschäftigte, die die direkte Pflege und Betreuung von 
Pflegebedürftigen nach dem SGB XI oder SGB V erbringen </t>
  </si>
  <si>
    <t xml:space="preserve">Andere Beschäftigte, die mind. 25 Prozent ihrer Arbeitszeit
gemeinsam mit Pflegebedürftigen tagesstrukturierend,
aktivierend, betreuend oder pflegend tätig sind </t>
  </si>
  <si>
    <r>
      <t xml:space="preserve">Personalnummer
</t>
    </r>
    <r>
      <rPr>
        <sz val="10"/>
        <color rgb="FFFF0000"/>
        <rFont val="Lucida Sans Unicode"/>
        <family val="2"/>
      </rPr>
      <t>BITTE AUSFÜLLEN</t>
    </r>
  </si>
  <si>
    <r>
      <t xml:space="preserve">Vollzeit-äquivalent (VZÄ)*
</t>
    </r>
    <r>
      <rPr>
        <sz val="9"/>
        <color rgb="FFFF0000"/>
        <rFont val="Lucida Sans Unicode"/>
        <family val="2"/>
      </rPr>
      <t>BITTE AUSFÜLLEN</t>
    </r>
  </si>
  <si>
    <r>
      <t xml:space="preserve">ggf. Auszahlungs-summe Land
</t>
    </r>
    <r>
      <rPr>
        <sz val="9"/>
        <color rgb="FFFF0000"/>
        <rFont val="Lucida Sans Unicode"/>
        <family val="2"/>
      </rPr>
      <t>BITTE AUSFÜLLEN</t>
    </r>
  </si>
  <si>
    <r>
      <t xml:space="preserve">ggf. Auszahlungs-summe Land
</t>
    </r>
    <r>
      <rPr>
        <sz val="9"/>
        <color rgb="FFFF0000"/>
        <rFont val="Lucida Sans Unicode"/>
        <family val="2"/>
      </rPr>
      <t>BITTE AUSFÜLLEN</t>
    </r>
  </si>
  <si>
    <t>Auszubildende nach dem Pflegeberufegesetz sowie Auszubildende in landesrechtlich geregelten Assistenz- oder Helferausbildungen in der Pflege von mind. einjähriger Dauer</t>
  </si>
  <si>
    <r>
      <t xml:space="preserve">Personalnummer
</t>
    </r>
    <r>
      <rPr>
        <sz val="10"/>
        <color rgb="FFFF0000"/>
        <rFont val="Lucida Sans Unicode"/>
        <family val="2"/>
      </rPr>
      <t>BITTE AUSFÜLLEN</t>
    </r>
  </si>
  <si>
    <t>Alltagsbegleitung</t>
  </si>
  <si>
    <t>Betreuungskraft</t>
  </si>
  <si>
    <t>Assistenzkraft</t>
  </si>
  <si>
    <t>Präsenzkraft</t>
  </si>
  <si>
    <t xml:space="preserve">Sozialdienst </t>
  </si>
  <si>
    <t>Pflegedienstleitung</t>
  </si>
  <si>
    <t>Beschäftigte/r der Gebäudereinigung</t>
  </si>
  <si>
    <t>Beschäftigte der Garten- und/oder Geländepflege</t>
  </si>
  <si>
    <t>Sonstige</t>
  </si>
  <si>
    <t xml:space="preserve">ggf. Auszahlungs- summe Land
</t>
  </si>
  <si>
    <t xml:space="preserve">ggf. Auszahlungs-summe Land
</t>
  </si>
  <si>
    <t>Freitextfeld für Anmerkungen:</t>
  </si>
  <si>
    <r>
      <t xml:space="preserve">Auszahlungssumme Gesamt
</t>
    </r>
    <r>
      <rPr>
        <sz val="9"/>
        <rFont val="Lucida Sans Unicode"/>
        <family val="2"/>
      </rPr>
      <t>(wird automatisch berechnet)</t>
    </r>
  </si>
  <si>
    <r>
      <t xml:space="preserve">Auszahlungssummen Gesamt
</t>
    </r>
    <r>
      <rPr>
        <sz val="9"/>
        <rFont val="Lucida Sans Unicode"/>
        <family val="2"/>
      </rPr>
      <t>(wird automatisch berechnet)</t>
    </r>
  </si>
  <si>
    <t xml:space="preserve">Summe Anzahl
</t>
  </si>
  <si>
    <t>Verwaltungskraft</t>
  </si>
  <si>
    <t>Bitte alle mit (*) markierten Pflichtfelder ausfüllen.</t>
  </si>
  <si>
    <t xml:space="preserve">* Bitte füllen Sie die mit (*) markierten Pflichtfelder aus. </t>
  </si>
  <si>
    <t xml:space="preserve">*Ein Vollzeitäquivalent ergibt sich bei einer Beschäftigung von mindestens 35 im Durchschnitt geleisteten Wochenarbeitsstunden (Beispiel A: 35 Std./Woche = 1,0000 VZÄ). 
Bei Teilzeit unter 35 vertraglich vereinbarten Wochenarbeitsstunden ergibt sich das Vollzeitäquivalent aus dem anteiligen Verhältnis zur regelmäßigen Wochenarbeitszeit der bei derselben Pflegeeinrichtung Vollzeitbeschäftigten (Beispiel B: 32 Std./Woche = 32/38,5 Std. Vollzeitbeschäftigung = 0,8300 VZÄ). Liegt die tatsächlich geleistete, durchschnittliche Wochenarbeitszeit über der vertraglich vereinbarten Wochenarbeitszeit, so wird die tatsächliche durchschnittliche Wochenarbeitszeit zur Berechnung des Vollzeitäquivalents genutzt (Beispiel C:  vertraglich 28 Std./Woche, tatsächlich 30 Std./Woche = 30/38,5 Std. Vollzeitbeschäftigung = 0,7800 VZÄ).
Bei Kurzarbeit ergibt sich das Vollzeitäquivalent immer aus dem anteiligen Verhältnis der tatsächlich geleisteten, durchschnittlichen Wochenarbeitszeit zur regelmäßigen Wochenarbeitszeit der bei derselben Pflegeeinrichtung Vollzeitbeschäftigten (Beispiel D: tatsächlich 10 Std./Woche = 10/38,5 Vollzeitbeschäftigung = 0,2600 VZÄ).
</t>
  </si>
  <si>
    <t>Bitte die Tabellenblätter "Beschäftigte" und "Auszubildende und Freiwillige" ausfüllen.</t>
  </si>
  <si>
    <t>⇒ er pro Beschäftigte und pro Beschäftigten insgesamt nur einmal den gesetzlich bestimmten Erstattungsbetrag 
    für die Bonuszahlung von der Pflegeversicherung anfordert</t>
  </si>
  <si>
    <t>⇒ er die für die Auszahlung des Corona-Pflegebonus notwendigen Aufwendungen nicht den Pflegebedürftigen in Rechnung stellt</t>
  </si>
  <si>
    <t>⇒ er die für die Auszahlung des Corona-Pflegebonus notwendigen Aufwendungen nicht im Rahmen des Pflegesatzverfahrens nach § 85 SGB XI
    bzw. im Rahmen von Vergütungsvereinbarungen nach 89 SGB XI geltend macht</t>
  </si>
  <si>
    <t xml:space="preserve">⇒ er die von der Pflegekasse erhaltene Vorauszahlung an die anspruchsberechtigten Beschäftigten unverzüglich in voller Höhe auszahlt, 
    spätestens mit der nächstmöglichen regelmäßigen Entgeltauszahlung, jedenfalls aber bis zum 31. Dezember 2022    </t>
  </si>
  <si>
    <t>⇒ er der Pflegekasse die Höhe der tatsächlichen Auszahlung unmittelbar nach Auszahlung an die Beschäftigten mitteilt, spätestens jedoch bis zum 
    15. Februar 2023.</t>
  </si>
  <si>
    <r>
      <t>2. Berechnung des Zahlungsanspruchs</t>
    </r>
    <r>
      <rPr>
        <b/>
        <sz val="11"/>
        <color theme="4"/>
        <rFont val="Lucida Sans Unicode"/>
        <family val="2"/>
      </rPr>
      <t xml:space="preserve"> </t>
    </r>
    <r>
      <rPr>
        <sz val="11"/>
        <color rgb="FFFF0000"/>
        <rFont val="Lucida Sans Unicode"/>
        <family val="2"/>
      </rPr>
      <t xml:space="preserve">(Summen werden </t>
    </r>
    <r>
      <rPr>
        <b/>
        <sz val="11"/>
        <color rgb="FFFF0000"/>
        <rFont val="Lucida Sans Unicode"/>
        <family val="2"/>
      </rPr>
      <t>AUTOMATISCH</t>
    </r>
    <r>
      <rPr>
        <sz val="11"/>
        <color rgb="FFFF0000"/>
        <rFont val="Lucida Sans Unicode"/>
        <family val="2"/>
      </rPr>
      <t xml:space="preserve"> berechnet </t>
    </r>
    <r>
      <rPr>
        <sz val="11"/>
        <color rgb="FFFF0000"/>
        <rFont val="Wingdings"/>
        <charset val="2"/>
      </rPr>
      <t>ð</t>
    </r>
    <r>
      <rPr>
        <sz val="8.8000000000000007"/>
        <color rgb="FFFF0000"/>
        <rFont val="Lucida Sans Unicode"/>
        <family val="2"/>
      </rPr>
      <t xml:space="preserve"> </t>
    </r>
    <r>
      <rPr>
        <sz val="11"/>
        <color rgb="FFFF0000"/>
        <rFont val="Lucida Sans Unicode"/>
        <family val="2"/>
      </rPr>
      <t>bitte jeweiliges nachfolgendes Tabellenblatt ausfüllen)</t>
    </r>
  </si>
  <si>
    <t xml:space="preserve">Höhe des Bonus </t>
  </si>
  <si>
    <t xml:space="preserve">Summe der VZÄ </t>
  </si>
  <si>
    <t xml:space="preserve">Freiwillige im freiwilligen sozialen Jahr im Sinne des § 2 des Bundesfreiwilligendienstgesetzes oder des § 2 des Jugendfreiwilligendienstegesetzes </t>
  </si>
  <si>
    <t>2. Berechnung der beantragten Auszahlungssumme bei Beschäftigten</t>
  </si>
  <si>
    <t>beantragte Auszahlungs-summe
(VZÄ*550€)</t>
  </si>
  <si>
    <t>beantragte Auszahlungs-summe 
(VZÄ*370 €)</t>
  </si>
  <si>
    <t>beantragte Auszahlungs-summe
(VZÄ*190 €)</t>
  </si>
  <si>
    <t>2. Berechnung der beantragten Auszahlungssumme bei Auszubildenden und Freiwilligen</t>
  </si>
  <si>
    <t>beantragte Auszahlungssumme
(330 € je Auszubildenden)</t>
  </si>
  <si>
    <t>beantragte Auszahlungssumme (60 € je Freiwilligen)</t>
  </si>
  <si>
    <t>Freiwillige im freiwilligen sozialen Jahr im Sinne des § 2 des Bundesfreiwilligendienstgesetzes oder des § 2 des Jugendfreiwilligendienstegesetzes</t>
  </si>
  <si>
    <r>
      <t xml:space="preserve">Tätigkeitsbezeichnung 
</t>
    </r>
    <r>
      <rPr>
        <sz val="10"/>
        <color rgb="FFFF0000"/>
        <rFont val="Lucida Sans Unicode"/>
        <family val="2"/>
      </rPr>
      <t>BITTE AUSFÜLLEN</t>
    </r>
  </si>
  <si>
    <t xml:space="preserve">Drop-Down Tätigkeitsbezeichnung DIREKT: </t>
  </si>
  <si>
    <t xml:space="preserve">Drop-Down Tätigkeitsbezeichnung 25%: </t>
  </si>
  <si>
    <t>Einrichtungsleitung</t>
  </si>
  <si>
    <t xml:space="preserve">Drop-Down Tätigkeitsbezeichnung ÜBRIGE: </t>
  </si>
  <si>
    <t>Pflegekraft</t>
  </si>
  <si>
    <t>Beschäftigte/r in hauswirtschaftlicher Versorgung im ambulanten Bereich</t>
  </si>
  <si>
    <t>Beschäftigte/r in hauswirtschaftlicher Versorgung im stationären Bereich</t>
  </si>
  <si>
    <t>Beschäftigte in Haustechnik</t>
  </si>
  <si>
    <t>Auszubildende in nicht pflegerischen Bereichen</t>
  </si>
  <si>
    <t>Name*</t>
  </si>
  <si>
    <t>Straße, Hausnummer*</t>
  </si>
  <si>
    <t>PLZ, Ort*</t>
  </si>
  <si>
    <t>Ansprechpartner*</t>
  </si>
  <si>
    <t>Telefonnummer*</t>
  </si>
  <si>
    <t>E-Mail*</t>
  </si>
  <si>
    <t>IK*</t>
  </si>
  <si>
    <t>Versorgungsform* **</t>
  </si>
  <si>
    <r>
      <rPr>
        <sz val="9"/>
        <color rgb="FFFF0000"/>
        <rFont val="Lucida Sans Unicode"/>
        <family val="2"/>
      </rPr>
      <t xml:space="preserve">Bitte aus </t>
    </r>
    <r>
      <rPr>
        <b/>
        <sz val="9"/>
        <color rgb="FFFF0000"/>
        <rFont val="Lucida Sans Unicode"/>
        <family val="2"/>
      </rPr>
      <t xml:space="preserve">Dropdownmenü </t>
    </r>
    <r>
      <rPr>
        <sz val="9"/>
        <color rgb="FFFF0000"/>
        <rFont val="Lucida Sans Unicode"/>
        <family val="2"/>
      </rPr>
      <t>auswählen</t>
    </r>
    <r>
      <rPr>
        <sz val="8"/>
        <color indexed="8"/>
        <rFont val="Lucida Sans Unicode"/>
        <family val="2"/>
      </rPr>
      <t xml:space="preserve">
</t>
    </r>
    <r>
      <rPr>
        <b/>
        <sz val="8"/>
        <color indexed="8"/>
        <rFont val="Lucida Sans Unicode"/>
        <family val="2"/>
      </rPr>
      <t>**</t>
    </r>
    <r>
      <rPr>
        <sz val="8"/>
        <color indexed="8"/>
        <rFont val="Lucida Sans Unicode"/>
        <family val="2"/>
      </rPr>
      <t>Zu "stationär" gehören Pflegeeinrichtungen der
vollstationären Kurzzeitpflege und Langzeitpflege, 
teilstationäre Pflegeeinrichtungen sowie stationäre Hospize</t>
    </r>
  </si>
  <si>
    <r>
      <t>Ort</t>
    </r>
    <r>
      <rPr>
        <b/>
        <sz val="10"/>
        <rFont val="Lucida Sans Unicode"/>
        <family val="2"/>
      </rPr>
      <t>*</t>
    </r>
  </si>
  <si>
    <r>
      <t>Datum</t>
    </r>
    <r>
      <rPr>
        <b/>
        <sz val="10"/>
        <rFont val="Lucida Sans Unicode"/>
        <family val="2"/>
      </rPr>
      <t>*</t>
    </r>
  </si>
  <si>
    <r>
      <t>Unterschrift</t>
    </r>
    <r>
      <rPr>
        <b/>
        <sz val="10"/>
        <rFont val="Lucida Sans Unicode"/>
        <family val="2"/>
      </rPr>
      <t>*</t>
    </r>
    <r>
      <rPr>
        <sz val="10"/>
        <rFont val="Lucida Sans Unicode"/>
        <family val="2"/>
      </rPr>
      <t xml:space="preserve">
(bei elektronischer Geltendmachung in Faksimile)</t>
    </r>
  </si>
  <si>
    <t>⇒ der gemeldete Betrag von ihm nicht auch bei anderen Pflegekassen geltend gemacht wurde oder wird</t>
  </si>
  <si>
    <r>
      <rPr>
        <b/>
        <sz val="14"/>
        <rFont val="Lucida Sans Unicode"/>
        <family val="2"/>
      </rPr>
      <t>Geltendmachung von Corona-Pflegeboni für Beschäftigte
in Pflegeeinrichtungen nach § 150a SGB XI</t>
    </r>
    <r>
      <rPr>
        <b/>
        <sz val="12"/>
        <rFont val="Lucida Sans Unicode"/>
        <family val="2"/>
      </rPr>
      <t xml:space="preserve">
</t>
    </r>
    <r>
      <rPr>
        <b/>
        <sz val="10"/>
        <rFont val="Lucida Sans Unicode"/>
        <family val="2"/>
      </rPr>
      <t xml:space="preserve">Anlage 1 zu den Pflegebonus-Festlegungen des GKV-Spitzenverbandes nach § 150a Abs. 7 SGB XI vom 27.06.2022
</t>
    </r>
    <r>
      <rPr>
        <b/>
        <sz val="10"/>
        <color rgb="FFFF0000"/>
        <rFont val="Lucida Sans Unicode"/>
        <family val="2"/>
      </rPr>
      <t xml:space="preserve">
- Musterformular für Pflegeeinrichtungen Stand: 11.07.2022 -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</si>
</sst>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quot;€&quot;"/>
    <numFmt numFmtId="165" formatCode="#,##0\ &quot;€&quot;"/>
    <numFmt numFmtId="166" formatCode="0.0000"/>
  </numFmts>
  <fonts count="37" x14ac:knownFonts="1">
    <font>
      <sz val="11"/>
      <color theme="1"/>
      <name val="Calibri"/>
      <family val="2"/>
      <scheme val="minor"/>
    </font>
    <font>
      <sz val="10"/>
      <name val="Arial"/>
      <family val="2"/>
    </font>
    <font>
      <b/>
      <sz val="12"/>
      <name val="Lucida Sans Unicode"/>
      <family val="2"/>
    </font>
    <font>
      <b/>
      <sz val="10"/>
      <name val="Lucida Sans Unicode"/>
      <family val="2"/>
    </font>
    <font>
      <b/>
      <sz val="11"/>
      <name val="Lucida Sans Unicode"/>
      <family val="2"/>
    </font>
    <font>
      <sz val="10"/>
      <name val="Lucida Sans Unicode"/>
      <family val="2"/>
    </font>
    <font>
      <sz val="9"/>
      <name val="Lucida Sans Unicode"/>
      <family val="2"/>
    </font>
    <font>
      <sz val="10"/>
      <color indexed="8"/>
      <name val="Lucida Sans Unicode"/>
      <family val="2"/>
    </font>
    <font>
      <sz val="8"/>
      <color rgb="FFFF0000"/>
      <name val="Lucida Sans Unicode"/>
      <family val="2"/>
    </font>
    <font>
      <b/>
      <sz val="10"/>
      <color theme="1"/>
      <name val="Lucida Sans Unicode"/>
      <family val="2"/>
    </font>
    <font>
      <sz val="10"/>
      <name val="MS Sans Serif"/>
      <family val="2"/>
    </font>
    <font>
      <sz val="10"/>
      <color theme="1"/>
      <name val="Lucida Sans Unicode"/>
      <family val="2"/>
    </font>
    <font>
      <b/>
      <sz val="9"/>
      <name val="Lucida Sans Unicode"/>
      <family val="2"/>
    </font>
    <font>
      <sz val="12"/>
      <name val="Lucida Sans Unicode"/>
      <family val="2"/>
    </font>
    <font>
      <sz val="8"/>
      <name val="Lucida Sans Unicode"/>
      <family val="2"/>
    </font>
    <font>
      <sz val="9"/>
      <color theme="1"/>
      <name val="Lucida Sans Unicode"/>
      <family val="2"/>
    </font>
    <font>
      <sz val="10"/>
      <color theme="1"/>
      <name val="Calibri"/>
      <family val="2"/>
      <scheme val="minor"/>
    </font>
    <font>
      <sz val="8"/>
      <color indexed="8"/>
      <name val="Lucida Sans Unicode"/>
      <family val="2"/>
    </font>
    <font>
      <b/>
      <sz val="8"/>
      <color rgb="FFFF0000"/>
      <name val="Lucida Sans Unicode"/>
      <family val="2"/>
    </font>
    <font>
      <b/>
      <sz val="9"/>
      <color rgb="FFFF0000"/>
      <name val="Lucida Sans Unicode"/>
      <family val="2"/>
    </font>
    <font>
      <sz val="9"/>
      <color rgb="FFFF0000"/>
      <name val="Lucida Sans Unicode"/>
      <family val="2"/>
    </font>
    <font>
      <b/>
      <sz val="10"/>
      <color rgb="FFFF0000"/>
      <name val="Lucida Sans Unicode"/>
      <family val="2"/>
    </font>
    <font>
      <b/>
      <sz val="14"/>
      <name val="Lucida Sans Unicode"/>
      <family val="2"/>
    </font>
    <font>
      <sz val="10"/>
      <name val="Calibri"/>
      <family val="2"/>
      <scheme val="minor"/>
    </font>
    <font>
      <b/>
      <sz val="9"/>
      <color theme="0" tint="-0.499984740745262"/>
      <name val="Lucida Sans Unicode"/>
      <family val="2"/>
    </font>
    <font>
      <sz val="10"/>
      <color rgb="FFFF0000"/>
      <name val="Lucida Sans Unicode"/>
      <family val="2"/>
    </font>
    <font>
      <sz val="11"/>
      <color theme="0" tint="-0.34998626667073579"/>
      <name val="Calibri"/>
      <family val="2"/>
      <scheme val="minor"/>
    </font>
    <font>
      <b/>
      <sz val="10"/>
      <color theme="0" tint="-0.499984740745262"/>
      <name val="Lucida Sans Unicode"/>
      <family val="2"/>
    </font>
    <font>
      <u/>
      <sz val="11"/>
      <color theme="1"/>
      <name val="Calibri"/>
      <family val="2"/>
      <scheme val="minor"/>
    </font>
    <font>
      <sz val="11"/>
      <color rgb="FF000000"/>
      <name val="Calibri"/>
      <family val="2"/>
    </font>
    <font>
      <b/>
      <sz val="11"/>
      <color theme="4"/>
      <name val="Lucida Sans Unicode"/>
      <family val="2"/>
    </font>
    <font>
      <sz val="11"/>
      <color rgb="FFFF0000"/>
      <name val="Lucida Sans Unicode"/>
      <family val="2"/>
    </font>
    <font>
      <b/>
      <sz val="11"/>
      <color rgb="FFFF0000"/>
      <name val="Lucida Sans Unicode"/>
      <family val="2"/>
    </font>
    <font>
      <sz val="11"/>
      <color rgb="FFFF0000"/>
      <name val="Wingdings"/>
      <charset val="2"/>
    </font>
    <font>
      <sz val="8.8000000000000007"/>
      <color rgb="FFFF0000"/>
      <name val="Lucida Sans Unicode"/>
      <family val="2"/>
    </font>
    <font>
      <b/>
      <u/>
      <sz val="10"/>
      <name val="Lucida Sans Unicode"/>
      <family val="2"/>
    </font>
    <font>
      <b/>
      <sz val="8"/>
      <color indexed="8"/>
      <name val="Lucida Sans Unicode"/>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3F3F3"/>
        <bgColor indexed="64"/>
      </patternFill>
    </fill>
    <fill>
      <patternFill patternType="solid">
        <fgColor rgb="FFE3EFF9"/>
        <bgColor indexed="64"/>
      </patternFill>
    </fill>
    <fill>
      <patternFill patternType="solid">
        <fgColor theme="2"/>
        <bgColor indexed="64"/>
      </patternFill>
    </fill>
    <fill>
      <patternFill patternType="solid">
        <fgColor theme="5"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s>
  <cellStyleXfs count="3">
    <xf numFmtId="0" fontId="0" fillId="0" borderId="0"/>
    <xf numFmtId="0" fontId="1" fillId="0" borderId="0"/>
    <xf numFmtId="0" fontId="10" fillId="0" borderId="0"/>
  </cellStyleXfs>
  <cellXfs count="225">
    <xf numFmtId="0" fontId="0" fillId="0" borderId="0" xfId="0"/>
    <xf numFmtId="0" fontId="0" fillId="0" borderId="0" xfId="0" applyBorder="1"/>
    <xf numFmtId="0" fontId="5" fillId="0" borderId="7" xfId="1" applyFont="1" applyFill="1" applyBorder="1" applyProtection="1"/>
    <xf numFmtId="0" fontId="5" fillId="0" borderId="0" xfId="1" applyFont="1" applyFill="1" applyBorder="1" applyAlignment="1" applyProtection="1">
      <alignment horizontal="centerContinuous"/>
    </xf>
    <xf numFmtId="0" fontId="5" fillId="0" borderId="8" xfId="1" applyFont="1" applyFill="1" applyBorder="1" applyAlignment="1" applyProtection="1">
      <alignment horizontal="centerContinuous"/>
    </xf>
    <xf numFmtId="0" fontId="6" fillId="0" borderId="7" xfId="1" applyFont="1" applyFill="1" applyBorder="1" applyAlignment="1" applyProtection="1">
      <alignment horizontal="centerContinuous" vertical="center"/>
    </xf>
    <xf numFmtId="0" fontId="6" fillId="0" borderId="0" xfId="1" applyFont="1" applyFill="1" applyBorder="1" applyAlignment="1" applyProtection="1">
      <alignment horizontal="centerContinuous" vertical="center"/>
    </xf>
    <xf numFmtId="0" fontId="5" fillId="0" borderId="7" xfId="1" applyFont="1" applyFill="1" applyBorder="1" applyAlignment="1" applyProtection="1">
      <alignment horizontal="center" vertical="center"/>
    </xf>
    <xf numFmtId="0" fontId="3" fillId="2" borderId="9" xfId="1" applyFont="1" applyFill="1" applyBorder="1" applyAlignment="1" applyProtection="1">
      <alignment vertical="center"/>
    </xf>
    <xf numFmtId="0" fontId="3" fillId="0" borderId="0" xfId="1" applyFont="1" applyFill="1" applyBorder="1" applyAlignment="1" applyProtection="1">
      <alignment horizontal="left" vertical="center"/>
    </xf>
    <xf numFmtId="0" fontId="5" fillId="0" borderId="0" xfId="1" applyFont="1" applyFill="1" applyProtection="1"/>
    <xf numFmtId="0" fontId="8" fillId="0" borderId="0" xfId="1" applyFont="1" applyFill="1" applyBorder="1" applyAlignment="1" applyProtection="1">
      <alignment horizontal="left" vertical="top" wrapText="1"/>
    </xf>
    <xf numFmtId="0" fontId="3" fillId="0" borderId="0" xfId="1" applyFont="1" applyFill="1" applyBorder="1" applyAlignment="1" applyProtection="1">
      <alignment vertical="center"/>
    </xf>
    <xf numFmtId="0" fontId="0" fillId="0" borderId="0" xfId="0" applyAlignment="1">
      <alignment vertical="center"/>
    </xf>
    <xf numFmtId="0" fontId="3" fillId="0" borderId="0" xfId="1" applyFont="1" applyFill="1" applyBorder="1" applyAlignment="1" applyProtection="1">
      <alignment horizontal="center" vertical="center"/>
    </xf>
    <xf numFmtId="0" fontId="3" fillId="0" borderId="0" xfId="1" applyFont="1" applyFill="1" applyBorder="1" applyAlignment="1" applyProtection="1">
      <alignment vertical="center" wrapText="1"/>
    </xf>
    <xf numFmtId="165" fontId="3" fillId="0" borderId="0" xfId="1" applyNumberFormat="1" applyFont="1" applyFill="1" applyBorder="1" applyAlignment="1" applyProtection="1">
      <alignment horizontal="center" vertical="center"/>
    </xf>
    <xf numFmtId="2" fontId="3" fillId="0" borderId="0" xfId="1" applyNumberFormat="1" applyFont="1" applyFill="1" applyBorder="1" applyAlignment="1" applyProtection="1">
      <alignment horizontal="center" vertical="center"/>
    </xf>
    <xf numFmtId="0" fontId="3" fillId="0" borderId="7" xfId="1" applyFont="1" applyFill="1" applyBorder="1" applyAlignment="1" applyProtection="1">
      <alignment horizontal="left" vertical="center"/>
    </xf>
    <xf numFmtId="0" fontId="3" fillId="0" borderId="8" xfId="1" applyFont="1" applyFill="1" applyBorder="1" applyAlignment="1" applyProtection="1">
      <alignment horizontal="left" vertical="center"/>
    </xf>
    <xf numFmtId="0" fontId="3" fillId="2" borderId="4" xfId="1" applyFont="1" applyFill="1" applyBorder="1" applyAlignment="1" applyProtection="1">
      <alignment vertical="center"/>
    </xf>
    <xf numFmtId="165" fontId="3" fillId="0" borderId="8" xfId="1" applyNumberFormat="1" applyFont="1" applyFill="1" applyBorder="1" applyAlignment="1" applyProtection="1">
      <alignment horizontal="center" vertical="center"/>
    </xf>
    <xf numFmtId="0" fontId="0" fillId="0" borderId="0" xfId="0" applyBorder="1" applyAlignment="1">
      <alignment vertical="center"/>
    </xf>
    <xf numFmtId="0" fontId="4" fillId="0" borderId="0" xfId="1" applyFont="1" applyFill="1" applyBorder="1" applyAlignment="1" applyProtection="1">
      <alignment vertical="center"/>
    </xf>
    <xf numFmtId="2" fontId="3" fillId="3" borderId="0" xfId="1" applyNumberFormat="1" applyFont="1" applyFill="1" applyBorder="1" applyAlignment="1" applyProtection="1">
      <alignment horizontal="center" vertical="center"/>
    </xf>
    <xf numFmtId="0" fontId="3" fillId="3" borderId="8" xfId="1" applyFont="1" applyFill="1" applyBorder="1" applyAlignment="1" applyProtection="1">
      <alignment horizontal="center" vertical="center"/>
    </xf>
    <xf numFmtId="0" fontId="0" fillId="0" borderId="0" xfId="0" applyFill="1" applyBorder="1" applyAlignment="1">
      <alignment vertical="center"/>
    </xf>
    <xf numFmtId="0" fontId="0" fillId="0" borderId="0" xfId="0" applyFill="1" applyBorder="1"/>
    <xf numFmtId="0" fontId="4" fillId="8" borderId="5" xfId="1" applyFont="1" applyFill="1" applyBorder="1" applyAlignment="1" applyProtection="1">
      <alignment vertical="center"/>
    </xf>
    <xf numFmtId="0" fontId="5" fillId="4" borderId="0" xfId="1" applyFont="1" applyFill="1" applyBorder="1" applyAlignment="1" applyProtection="1">
      <alignment horizontal="left" vertical="center" wrapText="1"/>
    </xf>
    <xf numFmtId="0" fontId="5" fillId="4" borderId="8" xfId="1" applyFont="1" applyFill="1" applyBorder="1" applyAlignment="1" applyProtection="1">
      <alignment horizontal="left" vertical="center" wrapText="1"/>
    </xf>
    <xf numFmtId="0" fontId="0" fillId="0" borderId="7" xfId="0" applyBorder="1" applyProtection="1"/>
    <xf numFmtId="0" fontId="9" fillId="0" borderId="0" xfId="0" applyFont="1" applyBorder="1" applyAlignment="1" applyProtection="1">
      <alignment horizontal="left" wrapText="1"/>
    </xf>
    <xf numFmtId="0" fontId="9" fillId="0" borderId="0" xfId="0" applyFont="1" applyBorder="1" applyAlignment="1" applyProtection="1">
      <alignment wrapText="1"/>
    </xf>
    <xf numFmtId="0" fontId="11" fillId="0" borderId="0" xfId="0" applyFont="1" applyBorder="1" applyAlignment="1" applyProtection="1">
      <alignment vertical="center" wrapText="1"/>
    </xf>
    <xf numFmtId="0" fontId="4" fillId="0" borderId="5" xfId="1" applyFont="1" applyFill="1" applyBorder="1" applyAlignment="1" applyProtection="1">
      <alignment horizontal="left" vertical="center" wrapText="1"/>
    </xf>
    <xf numFmtId="0" fontId="4" fillId="0" borderId="6" xfId="1" applyFont="1" applyFill="1" applyBorder="1" applyAlignment="1" applyProtection="1">
      <alignment horizontal="left" vertical="center" wrapText="1"/>
    </xf>
    <xf numFmtId="0" fontId="4" fillId="0" borderId="7" xfId="1" applyFont="1" applyFill="1" applyBorder="1" applyAlignment="1" applyProtection="1">
      <alignment horizontal="left" vertical="center" wrapText="1"/>
    </xf>
    <xf numFmtId="164" fontId="3" fillId="5" borderId="9" xfId="1" applyNumberFormat="1" applyFont="1" applyFill="1" applyBorder="1" applyAlignment="1" applyProtection="1">
      <alignment horizontal="right" vertical="center"/>
    </xf>
    <xf numFmtId="0" fontId="4" fillId="0" borderId="7" xfId="1" applyFont="1" applyFill="1" applyBorder="1" applyAlignment="1" applyProtection="1">
      <alignment horizontal="left" vertical="top" wrapText="1"/>
    </xf>
    <xf numFmtId="0" fontId="0" fillId="0" borderId="0" xfId="0" applyBorder="1" applyProtection="1"/>
    <xf numFmtId="0" fontId="0" fillId="0" borderId="0" xfId="0" applyFill="1" applyBorder="1" applyProtection="1"/>
    <xf numFmtId="0" fontId="16" fillId="0" borderId="0" xfId="0" applyFont="1" applyFill="1" applyBorder="1" applyProtection="1"/>
    <xf numFmtId="0" fontId="0" fillId="0" borderId="0" xfId="0" applyBorder="1" applyAlignment="1" applyProtection="1">
      <alignment wrapText="1"/>
    </xf>
    <xf numFmtId="0" fontId="5" fillId="5" borderId="9" xfId="1" applyFont="1" applyFill="1" applyBorder="1" applyAlignment="1" applyProtection="1">
      <alignment horizontal="center" vertical="center" wrapText="1"/>
    </xf>
    <xf numFmtId="0" fontId="5" fillId="0" borderId="0" xfId="1" applyFont="1" applyFill="1" applyBorder="1" applyProtection="1"/>
    <xf numFmtId="0" fontId="5" fillId="0" borderId="8" xfId="1" applyFont="1" applyFill="1" applyBorder="1" applyAlignment="1" applyProtection="1">
      <alignment horizontal="center"/>
    </xf>
    <xf numFmtId="0" fontId="5" fillId="0" borderId="12" xfId="1" applyFont="1" applyFill="1" applyBorder="1" applyAlignment="1" applyProtection="1">
      <alignment horizontal="center"/>
    </xf>
    <xf numFmtId="0" fontId="5" fillId="0" borderId="7" xfId="1" applyFont="1" applyFill="1" applyBorder="1" applyAlignment="1" applyProtection="1">
      <alignment vertical="center"/>
    </xf>
    <xf numFmtId="0" fontId="5" fillId="0" borderId="0" xfId="1" applyFont="1" applyFill="1" applyBorder="1" applyAlignment="1" applyProtection="1">
      <alignment vertical="center"/>
    </xf>
    <xf numFmtId="0" fontId="5" fillId="0" borderId="8" xfId="1" applyFont="1" applyFill="1" applyBorder="1" applyAlignment="1" applyProtection="1">
      <alignment vertical="center"/>
    </xf>
    <xf numFmtId="0" fontId="5" fillId="0" borderId="10" xfId="1" applyFont="1" applyFill="1" applyBorder="1" applyAlignment="1" applyProtection="1">
      <alignment vertical="center"/>
    </xf>
    <xf numFmtId="0" fontId="5" fillId="0" borderId="11" xfId="1" applyFont="1" applyFill="1" applyBorder="1" applyAlignment="1" applyProtection="1">
      <alignment vertical="center"/>
    </xf>
    <xf numFmtId="0" fontId="5" fillId="0" borderId="12" xfId="1" applyFont="1" applyFill="1" applyBorder="1" applyAlignment="1" applyProtection="1">
      <alignment vertical="center"/>
    </xf>
    <xf numFmtId="0" fontId="5" fillId="0" borderId="0" xfId="1" applyFont="1" applyFill="1" applyBorder="1" applyAlignment="1" applyProtection="1">
      <alignment vertical="center" wrapText="1"/>
    </xf>
    <xf numFmtId="0" fontId="5" fillId="9" borderId="9" xfId="1" applyFont="1" applyFill="1" applyBorder="1" applyAlignment="1" applyProtection="1">
      <alignment horizontal="center" vertical="center" wrapText="1"/>
    </xf>
    <xf numFmtId="164" fontId="3" fillId="10" borderId="9" xfId="1" applyNumberFormat="1" applyFont="1" applyFill="1" applyBorder="1" applyAlignment="1" applyProtection="1">
      <alignment vertical="center"/>
    </xf>
    <xf numFmtId="0" fontId="5" fillId="10" borderId="9" xfId="1" applyFont="1" applyFill="1" applyBorder="1" applyAlignment="1" applyProtection="1">
      <alignment horizontal="center" vertical="center" wrapText="1"/>
    </xf>
    <xf numFmtId="0" fontId="3" fillId="3" borderId="0" xfId="1" applyFont="1" applyFill="1" applyBorder="1" applyAlignment="1" applyProtection="1">
      <alignment horizontal="center" vertical="center"/>
    </xf>
    <xf numFmtId="0" fontId="3" fillId="6" borderId="5" xfId="1" applyFont="1" applyFill="1" applyBorder="1" applyAlignment="1" applyProtection="1">
      <alignment horizontal="center" vertical="center"/>
    </xf>
    <xf numFmtId="164" fontId="3" fillId="2" borderId="4" xfId="1" applyNumberFormat="1" applyFont="1" applyFill="1" applyBorder="1" applyAlignment="1" applyProtection="1">
      <alignment horizontal="center" vertical="center"/>
    </xf>
    <xf numFmtId="0" fontId="8" fillId="0" borderId="7" xfId="1" applyFont="1" applyFill="1" applyBorder="1" applyAlignment="1" applyProtection="1">
      <alignment horizontal="left" vertical="top" wrapText="1"/>
    </xf>
    <xf numFmtId="0" fontId="8" fillId="0" borderId="8" xfId="1" applyFont="1" applyFill="1" applyBorder="1" applyAlignment="1" applyProtection="1">
      <alignment horizontal="left" vertical="top" wrapText="1"/>
    </xf>
    <xf numFmtId="0" fontId="3" fillId="6" borderId="13" xfId="1" applyFont="1" applyFill="1" applyBorder="1" applyAlignment="1" applyProtection="1">
      <alignment horizontal="center" vertical="center" wrapText="1"/>
    </xf>
    <xf numFmtId="164" fontId="3" fillId="5" borderId="6" xfId="1" applyNumberFormat="1" applyFont="1" applyFill="1" applyBorder="1" applyAlignment="1" applyProtection="1">
      <alignment horizontal="right" vertical="center"/>
    </xf>
    <xf numFmtId="0" fontId="4" fillId="0" borderId="2" xfId="1" applyFont="1" applyFill="1" applyBorder="1" applyAlignment="1" applyProtection="1">
      <alignment horizontal="left" vertical="center" wrapText="1"/>
    </xf>
    <xf numFmtId="0" fontId="5" fillId="0" borderId="15" xfId="1" applyFont="1" applyFill="1" applyBorder="1" applyProtection="1"/>
    <xf numFmtId="0" fontId="3" fillId="0" borderId="3" xfId="1" applyFont="1" applyFill="1" applyBorder="1" applyAlignment="1" applyProtection="1">
      <alignment horizontal="left" vertical="center"/>
    </xf>
    <xf numFmtId="0" fontId="0" fillId="0" borderId="0" xfId="0" applyProtection="1"/>
    <xf numFmtId="0" fontId="0" fillId="0" borderId="7" xfId="0" applyBorder="1" applyAlignment="1" applyProtection="1">
      <alignment horizontal="center"/>
    </xf>
    <xf numFmtId="0" fontId="23" fillId="0" borderId="7" xfId="0" applyFont="1" applyBorder="1" applyAlignment="1" applyProtection="1">
      <alignment horizontal="center" vertical="center"/>
    </xf>
    <xf numFmtId="0" fontId="3" fillId="0" borderId="0" xfId="1" applyFont="1" applyFill="1" applyBorder="1" applyAlignment="1" applyProtection="1">
      <alignment horizontal="center" vertical="center" wrapText="1"/>
    </xf>
    <xf numFmtId="0" fontId="23" fillId="0" borderId="0" xfId="0" applyFont="1" applyAlignment="1" applyProtection="1">
      <alignment horizontal="center" vertical="center"/>
    </xf>
    <xf numFmtId="0" fontId="15" fillId="0" borderId="7" xfId="0" applyFont="1" applyBorder="1" applyAlignment="1" applyProtection="1">
      <alignment horizontal="center"/>
    </xf>
    <xf numFmtId="0" fontId="12" fillId="0" borderId="0" xfId="1" applyFont="1" applyFill="1" applyBorder="1" applyAlignment="1" applyProtection="1">
      <alignment vertical="center"/>
    </xf>
    <xf numFmtId="0" fontId="15" fillId="0" borderId="0" xfId="0" applyFont="1" applyProtection="1"/>
    <xf numFmtId="0" fontId="0" fillId="0" borderId="7" xfId="0" applyFill="1" applyBorder="1" applyAlignment="1" applyProtection="1">
      <alignment horizontal="center"/>
    </xf>
    <xf numFmtId="0" fontId="3" fillId="0" borderId="0" xfId="1" applyFont="1" applyFill="1" applyBorder="1" applyAlignment="1" applyProtection="1">
      <alignment horizontal="right" vertical="center"/>
    </xf>
    <xf numFmtId="164" fontId="3" fillId="0" borderId="0" xfId="1" applyNumberFormat="1" applyFont="1" applyFill="1" applyBorder="1" applyAlignment="1" applyProtection="1">
      <alignment vertical="center"/>
    </xf>
    <xf numFmtId="164" fontId="3" fillId="0" borderId="8" xfId="1" applyNumberFormat="1" applyFont="1" applyFill="1" applyBorder="1" applyAlignment="1" applyProtection="1">
      <alignment vertical="center"/>
    </xf>
    <xf numFmtId="0" fontId="16" fillId="0" borderId="7" xfId="0" applyFont="1" applyBorder="1" applyAlignment="1" applyProtection="1">
      <alignment horizontal="center"/>
    </xf>
    <xf numFmtId="0" fontId="5" fillId="0" borderId="0" xfId="1" applyFont="1" applyFill="1" applyBorder="1" applyAlignment="1" applyProtection="1">
      <alignment horizontal="left" vertical="top" wrapText="1"/>
    </xf>
    <xf numFmtId="0" fontId="16" fillId="0" borderId="0" xfId="0" applyFont="1" applyProtection="1"/>
    <xf numFmtId="0" fontId="26" fillId="0" borderId="7" xfId="0" applyFont="1" applyBorder="1" applyAlignment="1" applyProtection="1">
      <alignment horizontal="center"/>
    </xf>
    <xf numFmtId="49" fontId="5" fillId="0" borderId="9" xfId="1" applyNumberFormat="1" applyFont="1" applyFill="1" applyBorder="1" applyAlignment="1" applyProtection="1">
      <alignment horizontal="center" vertical="center"/>
      <protection locked="0"/>
    </xf>
    <xf numFmtId="166" fontId="5" fillId="0" borderId="9" xfId="1" applyNumberFormat="1" applyFont="1" applyFill="1" applyBorder="1" applyAlignment="1" applyProtection="1">
      <alignment horizontal="center" vertical="center"/>
      <protection locked="0"/>
    </xf>
    <xf numFmtId="164" fontId="5" fillId="5" borderId="10" xfId="1" applyNumberFormat="1" applyFont="1" applyFill="1" applyBorder="1" applyAlignment="1" applyProtection="1">
      <alignment vertical="center"/>
    </xf>
    <xf numFmtId="164" fontId="5" fillId="0" borderId="13" xfId="1" applyNumberFormat="1" applyFont="1" applyFill="1" applyBorder="1" applyAlignment="1" applyProtection="1">
      <alignment vertical="center"/>
      <protection locked="0"/>
    </xf>
    <xf numFmtId="164" fontId="5" fillId="3" borderId="13" xfId="1" applyNumberFormat="1" applyFont="1" applyFill="1" applyBorder="1" applyAlignment="1" applyProtection="1">
      <alignment vertical="center"/>
      <protection locked="0"/>
    </xf>
    <xf numFmtId="164" fontId="5" fillId="5" borderId="4" xfId="1" applyNumberFormat="1" applyFont="1" applyFill="1" applyBorder="1" applyAlignment="1" applyProtection="1">
      <alignment vertical="center"/>
    </xf>
    <xf numFmtId="0" fontId="26" fillId="0" borderId="10" xfId="0" applyFont="1" applyBorder="1" applyAlignment="1" applyProtection="1">
      <alignment horizontal="center"/>
    </xf>
    <xf numFmtId="0" fontId="3" fillId="0" borderId="11" xfId="1" applyFont="1" applyFill="1" applyBorder="1" applyAlignment="1" applyProtection="1">
      <alignment horizontal="left" vertical="center"/>
    </xf>
    <xf numFmtId="0" fontId="0" fillId="0" borderId="0" xfId="0" applyAlignment="1" applyProtection="1">
      <alignment horizontal="center"/>
    </xf>
    <xf numFmtId="164" fontId="3" fillId="0" borderId="6" xfId="1" applyNumberFormat="1" applyFont="1" applyFill="1" applyBorder="1" applyAlignment="1" applyProtection="1">
      <alignment vertical="center"/>
    </xf>
    <xf numFmtId="164" fontId="5" fillId="5" borderId="10" xfId="1" applyNumberFormat="1" applyFont="1" applyFill="1" applyBorder="1" applyAlignment="1" applyProtection="1">
      <alignment horizontal="right" vertical="center"/>
    </xf>
    <xf numFmtId="0" fontId="3" fillId="0" borderId="0" xfId="1" applyFont="1" applyFill="1" applyBorder="1" applyAlignment="1" applyProtection="1">
      <alignment horizontal="right" vertical="center" wrapText="1"/>
    </xf>
    <xf numFmtId="49" fontId="5" fillId="0" borderId="9" xfId="1" applyNumberFormat="1" applyFont="1" applyFill="1" applyBorder="1" applyAlignment="1" applyProtection="1">
      <alignment horizontal="center" vertical="center" wrapText="1"/>
      <protection locked="0"/>
    </xf>
    <xf numFmtId="0" fontId="5" fillId="0" borderId="0" xfId="1" applyFont="1" applyFill="1" applyAlignment="1" applyProtection="1">
      <alignment wrapText="1"/>
    </xf>
    <xf numFmtId="0" fontId="8" fillId="0" borderId="0" xfId="1" applyFont="1" applyFill="1" applyBorder="1" applyAlignment="1" applyProtection="1">
      <alignment horizontal="left" vertical="top"/>
    </xf>
    <xf numFmtId="0" fontId="5" fillId="0" borderId="0" xfId="1" applyFont="1" applyFill="1" applyAlignment="1" applyProtection="1"/>
    <xf numFmtId="0" fontId="28" fillId="0" borderId="0" xfId="0" applyFont="1" applyProtection="1"/>
    <xf numFmtId="0" fontId="29" fillId="0" borderId="0" xfId="0" applyFont="1" applyAlignment="1">
      <alignment vertical="center"/>
    </xf>
    <xf numFmtId="0" fontId="29" fillId="0" borderId="0" xfId="0" applyFont="1" applyAlignment="1" applyProtection="1">
      <alignment vertical="center"/>
    </xf>
    <xf numFmtId="0" fontId="4" fillId="8" borderId="4" xfId="1" applyFont="1" applyFill="1" applyBorder="1" applyAlignment="1" applyProtection="1">
      <alignment vertical="center"/>
    </xf>
    <xf numFmtId="0" fontId="4" fillId="8" borderId="6" xfId="1" applyFont="1" applyFill="1" applyBorder="1" applyAlignment="1" applyProtection="1">
      <alignment vertical="center"/>
    </xf>
    <xf numFmtId="164" fontId="3" fillId="5" borderId="13" xfId="1" applyNumberFormat="1" applyFont="1" applyFill="1" applyBorder="1" applyAlignment="1" applyProtection="1">
      <alignment horizontal="center" vertical="center"/>
    </xf>
    <xf numFmtId="1" fontId="3" fillId="5" borderId="9" xfId="1" applyNumberFormat="1" applyFont="1" applyFill="1" applyBorder="1" applyAlignment="1" applyProtection="1">
      <alignment horizontal="center" vertical="center"/>
    </xf>
    <xf numFmtId="49" fontId="13" fillId="4" borderId="7" xfId="1" applyNumberFormat="1" applyFont="1" applyFill="1" applyBorder="1" applyAlignment="1" applyProtection="1">
      <alignment horizontal="left"/>
    </xf>
    <xf numFmtId="0" fontId="3" fillId="0" borderId="0" xfId="1" applyFont="1" applyFill="1" applyBorder="1" applyAlignment="1" applyProtection="1">
      <alignment horizontal="left" vertical="center" wrapText="1"/>
    </xf>
    <xf numFmtId="164" fontId="3" fillId="2" borderId="5" xfId="1" applyNumberFormat="1" applyFont="1" applyFill="1" applyBorder="1" applyAlignment="1" applyProtection="1">
      <alignment horizontal="right" vertical="center" wrapText="1"/>
    </xf>
    <xf numFmtId="164" fontId="3" fillId="2" borderId="13" xfId="1" applyNumberFormat="1" applyFont="1" applyFill="1" applyBorder="1" applyAlignment="1" applyProtection="1">
      <alignment horizontal="right" vertical="center" wrapText="1"/>
    </xf>
    <xf numFmtId="49" fontId="13" fillId="0" borderId="7" xfId="1" applyNumberFormat="1" applyFont="1" applyFill="1" applyBorder="1" applyAlignment="1" applyProtection="1">
      <alignment horizontal="left"/>
    </xf>
    <xf numFmtId="14" fontId="5" fillId="0" borderId="0" xfId="1" applyNumberFormat="1" applyFont="1" applyFill="1" applyBorder="1" applyAlignment="1" applyProtection="1">
      <alignment horizontal="center" vertical="center"/>
    </xf>
    <xf numFmtId="0" fontId="3" fillId="0" borderId="2" xfId="1" applyFont="1" applyFill="1" applyBorder="1" applyAlignment="1" applyProtection="1">
      <alignment horizontal="right" vertical="center" wrapText="1"/>
    </xf>
    <xf numFmtId="164" fontId="3" fillId="0" borderId="3" xfId="1" applyNumberFormat="1" applyFont="1" applyFill="1" applyBorder="1" applyAlignment="1" applyProtection="1">
      <alignment vertical="center" wrapText="1"/>
    </xf>
    <xf numFmtId="0" fontId="5" fillId="6" borderId="9" xfId="1" applyFont="1" applyFill="1" applyBorder="1" applyAlignment="1" applyProtection="1">
      <alignment horizontal="center" vertical="center" wrapText="1"/>
    </xf>
    <xf numFmtId="0" fontId="5" fillId="6" borderId="4" xfId="1" applyFont="1" applyFill="1" applyBorder="1" applyAlignment="1" applyProtection="1">
      <alignment horizontal="center" vertical="center" wrapText="1"/>
    </xf>
    <xf numFmtId="0" fontId="5" fillId="6" borderId="13" xfId="1" applyFont="1" applyFill="1" applyBorder="1" applyAlignment="1" applyProtection="1">
      <alignment horizontal="center" vertical="center" wrapText="1"/>
    </xf>
    <xf numFmtId="0" fontId="6" fillId="6" borderId="11" xfId="1" applyFont="1" applyFill="1" applyBorder="1" applyAlignment="1" applyProtection="1">
      <alignment vertical="center" wrapText="1"/>
    </xf>
    <xf numFmtId="166" fontId="24" fillId="6" borderId="11" xfId="1" applyNumberFormat="1" applyFont="1" applyFill="1" applyBorder="1" applyAlignment="1" applyProtection="1">
      <alignment horizontal="center" vertical="center"/>
    </xf>
    <xf numFmtId="164" fontId="24" fillId="6" borderId="11" xfId="1" applyNumberFormat="1" applyFont="1" applyFill="1" applyBorder="1" applyAlignment="1" applyProtection="1">
      <alignment vertical="center"/>
    </xf>
    <xf numFmtId="164" fontId="24" fillId="6" borderId="16" xfId="1" applyNumberFormat="1" applyFont="1" applyFill="1" applyBorder="1" applyAlignment="1" applyProtection="1">
      <alignment vertical="center"/>
    </xf>
    <xf numFmtId="0" fontId="6" fillId="6" borderId="10" xfId="1" applyFont="1" applyFill="1" applyBorder="1" applyAlignment="1" applyProtection="1">
      <alignment vertical="center"/>
    </xf>
    <xf numFmtId="0" fontId="6" fillId="6" borderId="11" xfId="1" applyFont="1" applyFill="1" applyBorder="1" applyAlignment="1" applyProtection="1">
      <alignment vertical="center"/>
    </xf>
    <xf numFmtId="0" fontId="27" fillId="6" borderId="10" xfId="1" applyNumberFormat="1" applyFont="1" applyFill="1" applyBorder="1" applyAlignment="1" applyProtection="1">
      <alignment horizontal="center" vertical="center"/>
    </xf>
    <xf numFmtId="164" fontId="27" fillId="6" borderId="11" xfId="1" applyNumberFormat="1" applyFont="1" applyFill="1" applyBorder="1" applyAlignment="1" applyProtection="1">
      <alignment horizontal="right" vertical="center"/>
    </xf>
    <xf numFmtId="164" fontId="27" fillId="6" borderId="16" xfId="1" applyNumberFormat="1" applyFont="1" applyFill="1" applyBorder="1" applyAlignment="1" applyProtection="1">
      <alignment vertical="center"/>
    </xf>
    <xf numFmtId="0" fontId="27" fillId="6" borderId="10" xfId="1" applyFont="1" applyFill="1" applyBorder="1" applyAlignment="1" applyProtection="1">
      <alignment horizontal="center" vertical="center"/>
    </xf>
    <xf numFmtId="164" fontId="27" fillId="6" borderId="14" xfId="1" applyNumberFormat="1" applyFont="1" applyFill="1" applyBorder="1" applyAlignment="1" applyProtection="1">
      <alignment vertical="center"/>
    </xf>
    <xf numFmtId="0" fontId="5" fillId="6" borderId="16" xfId="1" applyFont="1" applyFill="1" applyBorder="1" applyAlignment="1" applyProtection="1">
      <alignment horizontal="center" vertical="center" wrapText="1"/>
    </xf>
    <xf numFmtId="0" fontId="4" fillId="8" borderId="5" xfId="1" applyFont="1" applyFill="1" applyBorder="1" applyAlignment="1" applyProtection="1">
      <alignment vertical="center" wrapText="1"/>
    </xf>
    <xf numFmtId="0" fontId="5" fillId="0" borderId="7"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0" xfId="1" applyFont="1" applyFill="1" applyBorder="1" applyAlignment="1" applyProtection="1">
      <alignment horizontal="left" vertical="center" wrapText="1"/>
    </xf>
    <xf numFmtId="0" fontId="5" fillId="0" borderId="8" xfId="1" applyFont="1" applyFill="1" applyBorder="1" applyAlignment="1" applyProtection="1">
      <alignment horizontal="center" vertical="center" wrapText="1"/>
    </xf>
    <xf numFmtId="0" fontId="5" fillId="0" borderId="8" xfId="1" applyFont="1" applyFill="1" applyBorder="1" applyAlignment="1" applyProtection="1">
      <alignment horizontal="left" vertical="center"/>
    </xf>
    <xf numFmtId="0" fontId="6" fillId="0" borderId="7" xfId="0" applyFont="1" applyBorder="1" applyProtection="1"/>
    <xf numFmtId="0" fontId="6" fillId="0" borderId="7" xfId="0" applyFont="1" applyBorder="1" applyAlignment="1" applyProtection="1">
      <alignment wrapText="1"/>
    </xf>
    <xf numFmtId="0" fontId="3" fillId="6" borderId="5" xfId="0" applyFont="1" applyFill="1" applyBorder="1" applyAlignment="1" applyProtection="1">
      <alignment horizontal="center" vertical="center" wrapText="1"/>
    </xf>
    <xf numFmtId="165" fontId="3" fillId="0" borderId="9" xfId="1" applyNumberFormat="1" applyFont="1" applyFill="1" applyBorder="1" applyAlignment="1" applyProtection="1">
      <alignment horizontal="center" vertical="center"/>
    </xf>
    <xf numFmtId="166" fontId="3" fillId="5" borderId="9" xfId="1" applyNumberFormat="1" applyFont="1" applyFill="1" applyBorder="1" applyAlignment="1" applyProtection="1">
      <alignment horizontal="center" vertical="center"/>
    </xf>
    <xf numFmtId="2" fontId="3" fillId="6" borderId="5" xfId="1" applyNumberFormat="1" applyFont="1" applyFill="1" applyBorder="1" applyAlignment="1" applyProtection="1">
      <alignment horizontal="center" vertical="center"/>
    </xf>
    <xf numFmtId="0" fontId="5" fillId="0" borderId="0" xfId="0" applyFont="1" applyBorder="1" applyProtection="1"/>
    <xf numFmtId="0" fontId="5" fillId="0" borderId="9" xfId="1" applyNumberFormat="1" applyFont="1" applyFill="1" applyBorder="1" applyAlignment="1" applyProtection="1">
      <alignment horizontal="center" vertical="center"/>
      <protection locked="0"/>
    </xf>
    <xf numFmtId="0" fontId="18" fillId="5" borderId="4" xfId="1" applyFont="1" applyFill="1" applyBorder="1" applyAlignment="1" applyProtection="1">
      <alignment horizontal="center" vertical="center" wrapText="1"/>
    </xf>
    <xf numFmtId="0" fontId="18" fillId="5" borderId="5" xfId="1" applyFont="1" applyFill="1" applyBorder="1" applyAlignment="1" applyProtection="1">
      <alignment horizontal="center" vertical="center" wrapText="1"/>
    </xf>
    <xf numFmtId="0" fontId="6" fillId="0" borderId="0" xfId="0" applyFont="1" applyBorder="1" applyAlignment="1" applyProtection="1">
      <alignment horizontal="left" vertical="center"/>
    </xf>
    <xf numFmtId="0" fontId="6" fillId="0" borderId="8" xfId="0" applyFont="1" applyBorder="1" applyAlignment="1" applyProtection="1">
      <alignment horizontal="left" vertical="center"/>
    </xf>
    <xf numFmtId="0" fontId="4" fillId="7" borderId="4" xfId="1" applyFont="1" applyFill="1" applyBorder="1" applyAlignment="1" applyProtection="1">
      <alignment horizontal="left" vertical="center" wrapText="1"/>
    </xf>
    <xf numFmtId="0" fontId="4" fillId="7" borderId="5" xfId="1" applyFont="1" applyFill="1" applyBorder="1" applyAlignment="1" applyProtection="1">
      <alignment horizontal="left" vertical="center" wrapText="1"/>
    </xf>
    <xf numFmtId="0" fontId="4" fillId="7" borderId="6" xfId="1"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8" fillId="0" borderId="7" xfId="1" applyFont="1" applyFill="1" applyBorder="1" applyAlignment="1" applyProtection="1">
      <alignment horizontal="center" vertical="top" wrapText="1"/>
    </xf>
    <xf numFmtId="0" fontId="8" fillId="0" borderId="0" xfId="1" applyFont="1" applyFill="1" applyBorder="1" applyAlignment="1" applyProtection="1">
      <alignment horizontal="center" vertical="top" wrapText="1"/>
    </xf>
    <xf numFmtId="0" fontId="8" fillId="0" borderId="8" xfId="1" applyFont="1" applyFill="1" applyBorder="1" applyAlignment="1" applyProtection="1">
      <alignment horizontal="center" vertical="top" wrapText="1"/>
    </xf>
    <xf numFmtId="0" fontId="8" fillId="0" borderId="10" xfId="1" applyFont="1" applyFill="1" applyBorder="1" applyAlignment="1" applyProtection="1">
      <alignment horizontal="center" vertical="top" wrapText="1"/>
    </xf>
    <xf numFmtId="0" fontId="8" fillId="0" borderId="11" xfId="1" applyFont="1" applyFill="1" applyBorder="1" applyAlignment="1" applyProtection="1">
      <alignment horizontal="center" vertical="top" wrapText="1"/>
    </xf>
    <xf numFmtId="0" fontId="8" fillId="0" borderId="12" xfId="1" applyFont="1" applyFill="1" applyBorder="1" applyAlignment="1" applyProtection="1">
      <alignment horizontal="center" vertical="top" wrapText="1"/>
    </xf>
    <xf numFmtId="49" fontId="5" fillId="0" borderId="4" xfId="1" applyNumberFormat="1" applyFont="1" applyFill="1" applyBorder="1" applyAlignment="1" applyProtection="1">
      <alignment horizontal="left"/>
      <protection locked="0"/>
    </xf>
    <xf numFmtId="49" fontId="5" fillId="0" borderId="6" xfId="1" applyNumberFormat="1" applyFont="1" applyFill="1" applyBorder="1" applyAlignment="1" applyProtection="1">
      <alignment horizontal="left"/>
      <protection locked="0"/>
    </xf>
    <xf numFmtId="49" fontId="7" fillId="3" borderId="4" xfId="1" applyNumberFormat="1" applyFont="1" applyFill="1" applyBorder="1" applyAlignment="1" applyProtection="1">
      <alignment horizontal="center" vertical="center"/>
      <protection locked="0"/>
    </xf>
    <xf numFmtId="49" fontId="7" fillId="3" borderId="5" xfId="1" applyNumberFormat="1" applyFont="1" applyFill="1" applyBorder="1" applyAlignment="1" applyProtection="1">
      <alignment horizontal="center" vertical="center"/>
      <protection locked="0"/>
    </xf>
    <xf numFmtId="1" fontId="17" fillId="5" borderId="4" xfId="1" applyNumberFormat="1" applyFont="1" applyFill="1" applyBorder="1" applyAlignment="1" applyProtection="1">
      <alignment horizontal="center" vertical="center" wrapText="1"/>
    </xf>
    <xf numFmtId="1" fontId="17" fillId="5" borderId="6" xfId="1" applyNumberFormat="1" applyFont="1" applyFill="1" applyBorder="1" applyAlignment="1" applyProtection="1">
      <alignment horizontal="center" vertical="center"/>
    </xf>
    <xf numFmtId="49" fontId="7" fillId="3" borderId="4" xfId="1" applyNumberFormat="1" applyFont="1" applyFill="1" applyBorder="1" applyAlignment="1" applyProtection="1">
      <alignment horizontal="left" vertical="center"/>
      <protection locked="0"/>
    </xf>
    <xf numFmtId="49" fontId="7" fillId="3" borderId="6" xfId="1" applyNumberFormat="1" applyFont="1" applyFill="1" applyBorder="1" applyAlignment="1" applyProtection="1">
      <alignment horizontal="left" vertical="center"/>
      <protection locked="0"/>
    </xf>
    <xf numFmtId="49" fontId="7" fillId="5" borderId="4" xfId="1" applyNumberFormat="1" applyFont="1" applyFill="1" applyBorder="1" applyAlignment="1" applyProtection="1">
      <alignment horizontal="center" vertical="center"/>
    </xf>
    <xf numFmtId="49" fontId="7" fillId="5" borderId="6" xfId="1" applyNumberFormat="1" applyFont="1" applyFill="1" applyBorder="1" applyAlignment="1" applyProtection="1">
      <alignment horizontal="center" vertical="center"/>
    </xf>
    <xf numFmtId="49" fontId="7" fillId="3" borderId="5" xfId="1" applyNumberFormat="1" applyFont="1" applyFill="1" applyBorder="1" applyAlignment="1" applyProtection="1">
      <alignment horizontal="left" vertical="center"/>
      <protection locked="0"/>
    </xf>
    <xf numFmtId="0" fontId="2" fillId="2" borderId="1" xfId="1" applyFont="1" applyFill="1" applyBorder="1" applyAlignment="1" applyProtection="1">
      <alignment horizontal="center" vertical="center" wrapText="1"/>
    </xf>
    <xf numFmtId="0" fontId="2" fillId="2" borderId="2"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4" fillId="7" borderId="4" xfId="1" applyFont="1" applyFill="1" applyBorder="1" applyAlignment="1" applyProtection="1">
      <alignment horizontal="left" vertical="center"/>
    </xf>
    <xf numFmtId="0" fontId="4" fillId="7" borderId="5" xfId="1" applyFont="1" applyFill="1" applyBorder="1" applyAlignment="1" applyProtection="1">
      <alignment horizontal="left" vertical="center"/>
    </xf>
    <xf numFmtId="0" fontId="4" fillId="7" borderId="6" xfId="1" applyFont="1" applyFill="1" applyBorder="1" applyAlignment="1" applyProtection="1">
      <alignment horizontal="left" vertical="center"/>
    </xf>
    <xf numFmtId="0" fontId="3" fillId="2" borderId="4"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xf>
    <xf numFmtId="0" fontId="3" fillId="2" borderId="6" xfId="1" applyFont="1" applyFill="1" applyBorder="1" applyAlignment="1" applyProtection="1">
      <alignment horizontal="center" vertical="center"/>
    </xf>
    <xf numFmtId="0" fontId="6" fillId="0" borderId="0"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12" fillId="4" borderId="1" xfId="1" applyFont="1" applyFill="1" applyBorder="1" applyAlignment="1" applyProtection="1">
      <alignment wrapText="1"/>
    </xf>
    <xf numFmtId="0" fontId="12" fillId="4" borderId="2" xfId="1" applyFont="1" applyFill="1" applyBorder="1" applyAlignment="1" applyProtection="1"/>
    <xf numFmtId="0" fontId="12" fillId="4" borderId="3" xfId="1" applyFont="1" applyFill="1" applyBorder="1" applyAlignment="1" applyProtection="1"/>
    <xf numFmtId="0" fontId="3" fillId="12" borderId="4" xfId="1" applyFont="1" applyFill="1" applyBorder="1" applyAlignment="1" applyProtection="1">
      <alignment horizontal="left" vertical="center"/>
    </xf>
    <xf numFmtId="0" fontId="3" fillId="12" borderId="5" xfId="1" applyFont="1" applyFill="1" applyBorder="1" applyAlignment="1" applyProtection="1">
      <alignment horizontal="left" vertical="center"/>
    </xf>
    <xf numFmtId="0" fontId="3" fillId="12" borderId="6" xfId="1" applyFont="1" applyFill="1" applyBorder="1" applyAlignment="1" applyProtection="1">
      <alignment horizontal="left" vertical="center"/>
    </xf>
    <xf numFmtId="0" fontId="3" fillId="7" borderId="4" xfId="1" applyFont="1" applyFill="1" applyBorder="1" applyAlignment="1" applyProtection="1">
      <alignment horizontal="left" vertical="center"/>
    </xf>
    <xf numFmtId="0" fontId="3" fillId="7" borderId="5" xfId="1" applyFont="1" applyFill="1" applyBorder="1" applyAlignment="1" applyProtection="1">
      <alignment horizontal="left" vertical="center"/>
    </xf>
    <xf numFmtId="0" fontId="3" fillId="7" borderId="6" xfId="1" applyFont="1" applyFill="1" applyBorder="1" applyAlignment="1" applyProtection="1">
      <alignment horizontal="left" vertical="center"/>
    </xf>
    <xf numFmtId="49" fontId="13" fillId="4" borderId="7" xfId="1" applyNumberFormat="1" applyFont="1" applyFill="1" applyBorder="1" applyAlignment="1" applyProtection="1">
      <alignment horizontal="left" vertical="center"/>
      <protection locked="0"/>
    </xf>
    <xf numFmtId="49" fontId="13" fillId="4" borderId="8" xfId="1" applyNumberFormat="1" applyFont="1" applyFill="1" applyBorder="1" applyAlignment="1" applyProtection="1">
      <alignment horizontal="left" vertical="center"/>
      <protection locked="0"/>
    </xf>
    <xf numFmtId="14" fontId="5" fillId="4" borderId="0" xfId="1" applyNumberFormat="1" applyFont="1" applyFill="1" applyBorder="1" applyAlignment="1" applyProtection="1">
      <alignment horizontal="left" vertical="center"/>
      <protection locked="0"/>
    </xf>
    <xf numFmtId="49" fontId="5" fillId="4" borderId="7" xfId="1" applyNumberFormat="1" applyFont="1" applyFill="1" applyBorder="1" applyAlignment="1" applyProtection="1">
      <alignment horizontal="left" vertical="center"/>
      <protection locked="0"/>
    </xf>
    <xf numFmtId="49" fontId="5" fillId="4" borderId="8" xfId="1" applyNumberFormat="1" applyFont="1" applyFill="1" applyBorder="1" applyAlignment="1" applyProtection="1">
      <alignment horizontal="left" vertical="center"/>
      <protection locked="0"/>
    </xf>
    <xf numFmtId="0" fontId="5" fillId="0" borderId="10" xfId="1" applyFont="1" applyFill="1" applyBorder="1" applyAlignment="1" applyProtection="1">
      <alignment horizontal="left" vertical="center"/>
    </xf>
    <xf numFmtId="0" fontId="5" fillId="0" borderId="12" xfId="1" applyFont="1" applyFill="1" applyBorder="1" applyAlignment="1" applyProtection="1">
      <alignment horizontal="left" vertical="center"/>
    </xf>
    <xf numFmtId="0" fontId="5" fillId="0" borderId="10" xfId="1" applyFont="1" applyFill="1" applyBorder="1" applyAlignment="1" applyProtection="1">
      <alignment horizontal="left" vertical="center" wrapText="1"/>
    </xf>
    <xf numFmtId="0" fontId="4" fillId="8" borderId="4" xfId="1" applyFont="1" applyFill="1" applyBorder="1" applyAlignment="1" applyProtection="1">
      <alignment horizontal="left" vertical="center"/>
    </xf>
    <xf numFmtId="0" fontId="4" fillId="8" borderId="5" xfId="1" applyFont="1" applyFill="1" applyBorder="1" applyAlignment="1" applyProtection="1">
      <alignment horizontal="left" vertical="center"/>
    </xf>
    <xf numFmtId="0" fontId="4" fillId="8" borderId="6" xfId="1" applyFont="1" applyFill="1" applyBorder="1" applyAlignment="1" applyProtection="1">
      <alignment horizontal="left" vertical="center"/>
    </xf>
    <xf numFmtId="0" fontId="3" fillId="11" borderId="4" xfId="1" applyFont="1" applyFill="1" applyBorder="1" applyAlignment="1" applyProtection="1">
      <alignment horizontal="left" vertical="center"/>
    </xf>
    <xf numFmtId="0" fontId="3" fillId="11" borderId="5" xfId="1" applyFont="1" applyFill="1" applyBorder="1" applyAlignment="1" applyProtection="1">
      <alignment horizontal="left" vertical="center"/>
    </xf>
    <xf numFmtId="0" fontId="3" fillId="11" borderId="6" xfId="1" applyFont="1" applyFill="1" applyBorder="1" applyAlignment="1" applyProtection="1">
      <alignment horizontal="left" vertical="center"/>
    </xf>
    <xf numFmtId="0" fontId="35" fillId="6" borderId="4" xfId="0" applyFont="1" applyFill="1" applyBorder="1" applyAlignment="1" applyProtection="1">
      <alignment horizontal="left" vertical="center" wrapText="1"/>
    </xf>
    <xf numFmtId="0" fontId="35" fillId="6" borderId="5" xfId="0" applyFont="1" applyFill="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3" fillId="6" borderId="4" xfId="1" applyFont="1" applyFill="1" applyBorder="1" applyAlignment="1" applyProtection="1">
      <alignment horizontal="center" vertical="center" wrapText="1"/>
    </xf>
    <xf numFmtId="0" fontId="3" fillId="6" borderId="6" xfId="1" applyFont="1" applyFill="1" applyBorder="1" applyAlignment="1" applyProtection="1">
      <alignment horizontal="center" vertical="center" wrapText="1"/>
    </xf>
    <xf numFmtId="164" fontId="3" fillId="6" borderId="4" xfId="1" applyNumberFormat="1" applyFont="1" applyFill="1" applyBorder="1" applyAlignment="1" applyProtection="1">
      <alignment horizontal="center" vertical="center"/>
    </xf>
    <xf numFmtId="164" fontId="3" fillId="6" borderId="6" xfId="1" applyNumberFormat="1" applyFont="1" applyFill="1" applyBorder="1" applyAlignment="1" applyProtection="1">
      <alignment horizontal="center" vertical="center"/>
    </xf>
    <xf numFmtId="0" fontId="5" fillId="0" borderId="7" xfId="1" applyFont="1" applyFill="1" applyBorder="1" applyAlignment="1" applyProtection="1">
      <alignment horizontal="center"/>
    </xf>
    <xf numFmtId="0" fontId="5" fillId="0" borderId="0" xfId="1" applyFont="1" applyFill="1" applyBorder="1" applyAlignment="1" applyProtection="1">
      <alignment horizontal="center"/>
    </xf>
    <xf numFmtId="0" fontId="5" fillId="0" borderId="10" xfId="1" applyFont="1" applyFill="1" applyBorder="1" applyAlignment="1" applyProtection="1">
      <alignment horizontal="center"/>
    </xf>
    <xf numFmtId="0" fontId="5" fillId="0" borderId="11" xfId="1" applyFont="1" applyFill="1" applyBorder="1" applyAlignment="1" applyProtection="1">
      <alignment horizontal="center"/>
    </xf>
    <xf numFmtId="49" fontId="5" fillId="0" borderId="4" xfId="1" applyNumberFormat="1" applyFont="1" applyFill="1" applyBorder="1" applyAlignment="1" applyProtection="1">
      <alignment horizontal="center"/>
      <protection locked="0"/>
    </xf>
    <xf numFmtId="49" fontId="5" fillId="0" borderId="5" xfId="1" applyNumberFormat="1" applyFont="1" applyFill="1" applyBorder="1" applyAlignment="1" applyProtection="1">
      <alignment horizontal="center"/>
      <protection locked="0"/>
    </xf>
    <xf numFmtId="49" fontId="5" fillId="0" borderId="6" xfId="1" applyNumberFormat="1" applyFont="1" applyFill="1" applyBorder="1" applyAlignment="1" applyProtection="1">
      <alignment horizontal="center"/>
      <protection locked="0"/>
    </xf>
    <xf numFmtId="0" fontId="6" fillId="8" borderId="5" xfId="0" applyFont="1" applyFill="1" applyBorder="1" applyAlignment="1" applyProtection="1">
      <alignment horizontal="left" vertical="top" wrapText="1"/>
    </xf>
    <xf numFmtId="0" fontId="6" fillId="8" borderId="6" xfId="0" applyFont="1" applyFill="1" applyBorder="1" applyAlignment="1" applyProtection="1">
      <alignment horizontal="left" vertical="top" wrapText="1"/>
    </xf>
    <xf numFmtId="0" fontId="3" fillId="6" borderId="1" xfId="1" applyFont="1" applyFill="1" applyBorder="1" applyAlignment="1" applyProtection="1">
      <alignment horizontal="center" vertical="center" wrapText="1"/>
    </xf>
    <xf numFmtId="0" fontId="3" fillId="6" borderId="2" xfId="1" applyFont="1" applyFill="1" applyBorder="1" applyAlignment="1" applyProtection="1">
      <alignment horizontal="center" vertical="center" wrapText="1"/>
    </xf>
    <xf numFmtId="0" fontId="3" fillId="6" borderId="3" xfId="1" applyFont="1" applyFill="1" applyBorder="1" applyAlignment="1" applyProtection="1">
      <alignment horizontal="center" vertical="center" wrapText="1"/>
    </xf>
  </cellXfs>
  <cellStyles count="3">
    <cellStyle name="Standard" xfId="0" builtinId="0"/>
    <cellStyle name="Standard 3 2" xfId="2"/>
    <cellStyle name="Standard_2009-03-24 Anlage 6 §87b" xfId="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3EFF9"/>
      <color rgb="FFF3F3F3"/>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F36"/>
  <sheetViews>
    <sheetView showGridLines="0" tabSelected="1" zoomScale="90" zoomScaleNormal="90" zoomScaleSheetLayoutView="70" zoomScalePageLayoutView="60" workbookViewId="0">
      <selection activeCell="C5" sqref="C5:D5"/>
    </sheetView>
  </sheetViews>
  <sheetFormatPr baseColWidth="10" defaultColWidth="10.88671875" defaultRowHeight="14.4" x14ac:dyDescent="0.3"/>
  <cols>
    <col min="1" max="1" width="2.109375" style="2" customWidth="1"/>
    <col min="2" max="2" width="23.6640625" style="10" customWidth="1"/>
    <col min="3" max="3" width="21.6640625" style="10" customWidth="1"/>
    <col min="4" max="4" width="25.6640625" style="10" customWidth="1"/>
    <col min="5" max="5" width="21.6640625" style="10" customWidth="1"/>
    <col min="6" max="6" width="32.6640625" style="10" customWidth="1"/>
    <col min="7" max="16384" width="10.88671875" style="40"/>
  </cols>
  <sheetData>
    <row r="1" spans="1:6" ht="144" customHeight="1" x14ac:dyDescent="0.3">
      <c r="A1" s="170" t="s">
        <v>86</v>
      </c>
      <c r="B1" s="171"/>
      <c r="C1" s="171"/>
      <c r="D1" s="171"/>
      <c r="E1" s="171"/>
      <c r="F1" s="172"/>
    </row>
    <row r="2" spans="1:6" ht="22.2" customHeight="1" x14ac:dyDescent="0.3">
      <c r="A2" s="173" t="s">
        <v>13</v>
      </c>
      <c r="B2" s="174"/>
      <c r="C2" s="174"/>
      <c r="D2" s="174"/>
      <c r="E2" s="174"/>
      <c r="F2" s="175"/>
    </row>
    <row r="3" spans="1:6" ht="7.2" customHeight="1" x14ac:dyDescent="0.3">
      <c r="B3" s="3"/>
      <c r="C3" s="3"/>
      <c r="D3" s="3"/>
      <c r="E3" s="3"/>
      <c r="F3" s="4"/>
    </row>
    <row r="4" spans="1:6" ht="42.6" customHeight="1" x14ac:dyDescent="0.3">
      <c r="A4" s="5"/>
      <c r="B4" s="6"/>
      <c r="C4" s="178" t="s">
        <v>8</v>
      </c>
      <c r="D4" s="179"/>
      <c r="E4" s="176" t="s">
        <v>7</v>
      </c>
      <c r="F4" s="177"/>
    </row>
    <row r="5" spans="1:6" ht="18" customHeight="1" x14ac:dyDescent="0.3">
      <c r="A5" s="7"/>
      <c r="B5" s="8" t="s">
        <v>73</v>
      </c>
      <c r="C5" s="165"/>
      <c r="D5" s="169"/>
      <c r="E5" s="165"/>
      <c r="F5" s="166"/>
    </row>
    <row r="6" spans="1:6" ht="18" customHeight="1" x14ac:dyDescent="0.3">
      <c r="A6" s="7"/>
      <c r="B6" s="20" t="s">
        <v>74</v>
      </c>
      <c r="C6" s="165"/>
      <c r="D6" s="169"/>
      <c r="E6" s="165"/>
      <c r="F6" s="166"/>
    </row>
    <row r="7" spans="1:6" ht="18" customHeight="1" x14ac:dyDescent="0.3">
      <c r="A7" s="7"/>
      <c r="B7" s="8" t="s">
        <v>75</v>
      </c>
      <c r="C7" s="165"/>
      <c r="D7" s="169"/>
      <c r="E7" s="165"/>
      <c r="F7" s="166"/>
    </row>
    <row r="8" spans="1:6" ht="18" customHeight="1" x14ac:dyDescent="0.3">
      <c r="A8" s="7"/>
      <c r="B8" s="20" t="s">
        <v>76</v>
      </c>
      <c r="C8" s="159"/>
      <c r="D8" s="160"/>
      <c r="E8" s="165"/>
      <c r="F8" s="166"/>
    </row>
    <row r="9" spans="1:6" ht="18" customHeight="1" x14ac:dyDescent="0.3">
      <c r="A9" s="7"/>
      <c r="B9" s="20" t="s">
        <v>77</v>
      </c>
      <c r="C9" s="165"/>
      <c r="D9" s="169"/>
      <c r="E9" s="165"/>
      <c r="F9" s="166"/>
    </row>
    <row r="10" spans="1:6" ht="18" customHeight="1" x14ac:dyDescent="0.3">
      <c r="A10" s="7"/>
      <c r="B10" s="20" t="s">
        <v>78</v>
      </c>
      <c r="C10" s="165"/>
      <c r="D10" s="166"/>
      <c r="E10" s="165"/>
      <c r="F10" s="166"/>
    </row>
    <row r="11" spans="1:6" ht="18" customHeight="1" x14ac:dyDescent="0.3">
      <c r="A11" s="7"/>
      <c r="B11" s="20" t="s">
        <v>79</v>
      </c>
      <c r="C11" s="165"/>
      <c r="D11" s="166"/>
      <c r="E11" s="167"/>
      <c r="F11" s="168"/>
    </row>
    <row r="12" spans="1:6" ht="55.2" customHeight="1" x14ac:dyDescent="0.3">
      <c r="A12" s="7"/>
      <c r="B12" s="8" t="s">
        <v>80</v>
      </c>
      <c r="C12" s="161"/>
      <c r="D12" s="162"/>
      <c r="E12" s="163" t="s">
        <v>81</v>
      </c>
      <c r="F12" s="164"/>
    </row>
    <row r="13" spans="1:6" ht="7.2" customHeight="1" x14ac:dyDescent="0.3">
      <c r="A13" s="153"/>
      <c r="B13" s="154"/>
      <c r="C13" s="154"/>
      <c r="D13" s="154"/>
      <c r="E13" s="154"/>
      <c r="F13" s="155"/>
    </row>
    <row r="14" spans="1:6" ht="7.2" customHeight="1" x14ac:dyDescent="0.3">
      <c r="A14" s="156"/>
      <c r="B14" s="157"/>
      <c r="C14" s="157"/>
      <c r="D14" s="157"/>
      <c r="E14" s="157"/>
      <c r="F14" s="158"/>
    </row>
    <row r="15" spans="1:6" ht="22.2" customHeight="1" x14ac:dyDescent="0.3">
      <c r="A15" s="148" t="s">
        <v>17</v>
      </c>
      <c r="B15" s="149"/>
      <c r="C15" s="149"/>
      <c r="D15" s="149"/>
      <c r="E15" s="149"/>
      <c r="F15" s="150"/>
    </row>
    <row r="16" spans="1:6" s="41" customFormat="1" ht="7.2" customHeight="1" x14ac:dyDescent="0.3">
      <c r="A16" s="37"/>
      <c r="B16" s="35"/>
      <c r="C16" s="35"/>
      <c r="D16" s="65"/>
      <c r="E16" s="35"/>
      <c r="F16" s="36"/>
    </row>
    <row r="17" spans="1:6" ht="34.950000000000003" customHeight="1" x14ac:dyDescent="0.3">
      <c r="A17" s="39"/>
      <c r="B17" s="144" t="s">
        <v>45</v>
      </c>
      <c r="C17" s="145"/>
      <c r="D17" s="66"/>
      <c r="E17" s="64">
        <f>Personalangaben!F7+Personalangaben!F9+Personalangaben!F11+Personalangaben!F15+Personalangaben!F17</f>
        <v>0</v>
      </c>
      <c r="F17" s="44" t="s">
        <v>14</v>
      </c>
    </row>
    <row r="18" spans="1:6" s="42" customFormat="1" ht="7.2" customHeight="1" x14ac:dyDescent="0.3">
      <c r="A18" s="48"/>
      <c r="B18" s="49"/>
      <c r="C18" s="49"/>
      <c r="D18" s="49"/>
      <c r="E18" s="49"/>
      <c r="F18" s="50"/>
    </row>
    <row r="19" spans="1:6" s="42" customFormat="1" ht="34.950000000000003" customHeight="1" x14ac:dyDescent="0.3">
      <c r="A19" s="48"/>
      <c r="B19" s="49"/>
      <c r="C19" s="49"/>
      <c r="D19" s="49"/>
      <c r="E19" s="38">
        <f>Personalangaben!G7+Personalangaben!G9+Personalangaben!G11+Personalangaben!G15+Personalangaben!G17</f>
        <v>0</v>
      </c>
      <c r="F19" s="55" t="s">
        <v>15</v>
      </c>
    </row>
    <row r="20" spans="1:6" s="42" customFormat="1" ht="7.2" customHeight="1" x14ac:dyDescent="0.3">
      <c r="A20" s="48"/>
      <c r="B20" s="54"/>
      <c r="D20" s="49"/>
      <c r="E20" s="49"/>
      <c r="F20" s="134"/>
    </row>
    <row r="21" spans="1:6" s="42" customFormat="1" ht="34.950000000000003" customHeight="1" x14ac:dyDescent="0.3">
      <c r="A21" s="48"/>
      <c r="B21" s="54"/>
      <c r="D21" s="49"/>
      <c r="E21" s="56">
        <f>E17+E19</f>
        <v>0</v>
      </c>
      <c r="F21" s="57" t="s">
        <v>16</v>
      </c>
    </row>
    <row r="22" spans="1:6" s="42" customFormat="1" ht="7.2" customHeight="1" x14ac:dyDescent="0.3">
      <c r="A22" s="51"/>
      <c r="B22" s="52"/>
      <c r="C22" s="52"/>
      <c r="D22" s="52"/>
      <c r="E22" s="52"/>
      <c r="F22" s="53"/>
    </row>
    <row r="23" spans="1:6" ht="25.2" customHeight="1" x14ac:dyDescent="0.3">
      <c r="A23" s="182" t="s">
        <v>11</v>
      </c>
      <c r="B23" s="183"/>
      <c r="C23" s="183"/>
      <c r="D23" s="183"/>
      <c r="E23" s="183"/>
      <c r="F23" s="184"/>
    </row>
    <row r="24" spans="1:6" ht="19.95" customHeight="1" x14ac:dyDescent="0.3">
      <c r="A24" s="136"/>
      <c r="B24" s="146" t="s">
        <v>85</v>
      </c>
      <c r="C24" s="146"/>
      <c r="D24" s="146"/>
      <c r="E24" s="146"/>
      <c r="F24" s="147"/>
    </row>
    <row r="25" spans="1:6" s="43" customFormat="1" ht="30" customHeight="1" x14ac:dyDescent="0.3">
      <c r="A25" s="137"/>
      <c r="B25" s="180" t="s">
        <v>46</v>
      </c>
      <c r="C25" s="180"/>
      <c r="D25" s="180"/>
      <c r="E25" s="180"/>
      <c r="F25" s="181"/>
    </row>
    <row r="26" spans="1:6" ht="51.6" customHeight="1" x14ac:dyDescent="0.3">
      <c r="A26" s="136"/>
      <c r="B26" s="151" t="s">
        <v>9</v>
      </c>
      <c r="C26" s="151"/>
      <c r="D26" s="151"/>
      <c r="E26" s="151"/>
      <c r="F26" s="152"/>
    </row>
    <row r="27" spans="1:6" ht="15" customHeight="1" x14ac:dyDescent="0.3">
      <c r="A27" s="136"/>
      <c r="B27" s="146" t="s">
        <v>47</v>
      </c>
      <c r="C27" s="146"/>
      <c r="D27" s="146"/>
      <c r="E27" s="146"/>
      <c r="F27" s="147"/>
    </row>
    <row r="28" spans="1:6" ht="32.700000000000003" customHeight="1" x14ac:dyDescent="0.3">
      <c r="A28" s="136"/>
      <c r="B28" s="151" t="s">
        <v>48</v>
      </c>
      <c r="C28" s="151"/>
      <c r="D28" s="151"/>
      <c r="E28" s="151"/>
      <c r="F28" s="152"/>
    </row>
    <row r="29" spans="1:6" ht="28.95" customHeight="1" x14ac:dyDescent="0.3">
      <c r="A29" s="136"/>
      <c r="B29" s="180" t="s">
        <v>49</v>
      </c>
      <c r="C29" s="180"/>
      <c r="D29" s="180"/>
      <c r="E29" s="180"/>
      <c r="F29" s="181"/>
    </row>
    <row r="30" spans="1:6" ht="25.2" customHeight="1" x14ac:dyDescent="0.3">
      <c r="A30" s="136"/>
      <c r="B30" s="180" t="s">
        <v>50</v>
      </c>
      <c r="C30" s="180"/>
      <c r="D30" s="180"/>
      <c r="E30" s="180"/>
      <c r="F30" s="181"/>
    </row>
    <row r="31" spans="1:6" x14ac:dyDescent="0.3">
      <c r="A31" s="31"/>
      <c r="B31" s="29"/>
      <c r="C31" s="29"/>
      <c r="D31" s="29"/>
      <c r="E31" s="29"/>
      <c r="F31" s="30"/>
    </row>
    <row r="32" spans="1:6" ht="22.2" customHeight="1" x14ac:dyDescent="0.3">
      <c r="A32" s="188" t="s">
        <v>12</v>
      </c>
      <c r="B32" s="189"/>
      <c r="C32" s="189"/>
      <c r="D32" s="189"/>
      <c r="E32" s="189"/>
      <c r="F32" s="190"/>
    </row>
    <row r="33" spans="1:6" ht="52.5" customHeight="1" x14ac:dyDescent="0.3">
      <c r="A33" s="191"/>
      <c r="B33" s="192"/>
      <c r="C33" s="193"/>
      <c r="D33" s="193"/>
      <c r="E33" s="194"/>
      <c r="F33" s="195"/>
    </row>
    <row r="34" spans="1:6" ht="30.45" customHeight="1" x14ac:dyDescent="0.3">
      <c r="A34" s="196" t="s">
        <v>82</v>
      </c>
      <c r="B34" s="197"/>
      <c r="C34" s="197" t="s">
        <v>83</v>
      </c>
      <c r="D34" s="196"/>
      <c r="E34" s="198" t="s">
        <v>84</v>
      </c>
      <c r="F34" s="197"/>
    </row>
    <row r="35" spans="1:6" ht="6.6" customHeight="1" x14ac:dyDescent="0.3">
      <c r="A35" s="131"/>
      <c r="B35" s="132"/>
      <c r="C35" s="132"/>
      <c r="D35" s="132"/>
      <c r="E35" s="133"/>
      <c r="F35" s="135"/>
    </row>
    <row r="36" spans="1:6" x14ac:dyDescent="0.3">
      <c r="A36" s="185" t="s">
        <v>43</v>
      </c>
      <c r="B36" s="186" t="s">
        <v>42</v>
      </c>
      <c r="C36" s="186"/>
      <c r="D36" s="186"/>
      <c r="E36" s="186"/>
      <c r="F36" s="187"/>
    </row>
  </sheetData>
  <sheetProtection algorithmName="SHA-512" hashValue="wKkuoePJCa0iPaaGfUS7QuMo3EXp0JpT5cpSr8qNCvO2YBvKlhPyfT8sMXlva0WC6jVygpnavOlsQkaXt3o7yQ==" saltValue="2xN1oE9oFsRTS5NVLekw2g==" spinCount="100000" sheet="1" selectLockedCells="1"/>
  <mergeCells count="39">
    <mergeCell ref="A36:F36"/>
    <mergeCell ref="A32:F32"/>
    <mergeCell ref="A33:B33"/>
    <mergeCell ref="C33:D33"/>
    <mergeCell ref="E33:F33"/>
    <mergeCell ref="A34:B34"/>
    <mergeCell ref="C34:D34"/>
    <mergeCell ref="E34:F34"/>
    <mergeCell ref="B29:F29"/>
    <mergeCell ref="B30:F30"/>
    <mergeCell ref="A23:F23"/>
    <mergeCell ref="B25:F25"/>
    <mergeCell ref="B24:F24"/>
    <mergeCell ref="B28:F28"/>
    <mergeCell ref="A1:F1"/>
    <mergeCell ref="A2:F2"/>
    <mergeCell ref="C5:D5"/>
    <mergeCell ref="C6:D6"/>
    <mergeCell ref="C7:D7"/>
    <mergeCell ref="E4:F4"/>
    <mergeCell ref="C4:D4"/>
    <mergeCell ref="E5:F5"/>
    <mergeCell ref="E6:F6"/>
    <mergeCell ref="E7:F7"/>
    <mergeCell ref="C8:D8"/>
    <mergeCell ref="C12:D12"/>
    <mergeCell ref="E12:F12"/>
    <mergeCell ref="C10:D10"/>
    <mergeCell ref="C11:D11"/>
    <mergeCell ref="E11:F11"/>
    <mergeCell ref="E10:F10"/>
    <mergeCell ref="C9:D9"/>
    <mergeCell ref="E8:F8"/>
    <mergeCell ref="E9:F9"/>
    <mergeCell ref="B17:C17"/>
    <mergeCell ref="B27:F27"/>
    <mergeCell ref="A15:F15"/>
    <mergeCell ref="B26:F26"/>
    <mergeCell ref="A13:F14"/>
  </mergeCells>
  <dataValidations count="5">
    <dataValidation type="list" allowBlank="1" showInputMessage="1" showErrorMessage="1" error="Bitte die Versorgungsform aus dem Dropdownmenü auswählen" prompt="Bitte alle mit (*) markierten Pflichtfelder ausfüllen." sqref="C12:D12">
      <formula1>"ambulant, stationär"</formula1>
    </dataValidation>
    <dataValidation type="custom" allowBlank="1" showInputMessage="1" showErrorMessage="1" error="Bitte neunstellige IK angeben" prompt="Bitte alle mit (*) markierten Pflichtfelder ausfüllen." sqref="C11:D11">
      <formula1>AND(ISNUMBER(VALUE(C11)),LEN(C11)=9)</formula1>
    </dataValidation>
    <dataValidation type="custom" showInputMessage="1" showErrorMessage="1" error="bitte die Felder ausfüllen" prompt="Bitte alle mit (*) markierten Pflichtfelder ausfüllen." sqref="C9:D9">
      <formula1>NOT(ISBLANK(C9:D15))</formula1>
    </dataValidation>
    <dataValidation allowBlank="1" showInputMessage="1" showErrorMessage="1" prompt="Bitte alle mit (*) markierten Pflichtfelder ausfüllen." sqref="C5:D5 C10:D10 E5:F10 A33:B33 C33:D33 E33:F33"/>
    <dataValidation type="custom" showInputMessage="1" showErrorMessage="1" error="bitte die Felder ausfüllen" prompt="Bitte alle mit (*) markierten Pflichtfelder ausfüllen." sqref="C6:D6 C7:D7 C8:D8">
      <formula1>NOT(ISBLANK(C6:D12))</formula1>
    </dataValidation>
  </dataValidations>
  <pageMargins left="0.7" right="0.7" top="0.78740157499999996" bottom="0.78740157499999996"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zoomScale="70" zoomScaleNormal="70" workbookViewId="0">
      <selection activeCell="B25" sqref="B25:G25"/>
    </sheetView>
  </sheetViews>
  <sheetFormatPr baseColWidth="10" defaultRowHeight="14.4" x14ac:dyDescent="0.3"/>
  <cols>
    <col min="1" max="1" width="3.33203125" style="10" customWidth="1"/>
    <col min="2" max="2" width="44.6640625" style="10" customWidth="1"/>
    <col min="3" max="3" width="22.5546875" style="10" customWidth="1"/>
    <col min="4" max="4" width="20.6640625" style="10" customWidth="1"/>
    <col min="5" max="6" width="22.6640625" style="10" customWidth="1"/>
    <col min="7" max="7" width="22.6640625" style="45" customWidth="1"/>
    <col min="8" max="8" width="10.33203125" style="10" customWidth="1"/>
    <col min="9" max="9" width="13.6640625" style="10" customWidth="1"/>
    <col min="10" max="10" width="23.44140625" style="10" customWidth="1"/>
    <col min="11" max="11" width="2.33203125" customWidth="1"/>
    <col min="12" max="12" width="38.44140625" customWidth="1"/>
  </cols>
  <sheetData>
    <row r="1" spans="1:12" ht="32.700000000000003" customHeight="1" x14ac:dyDescent="0.3">
      <c r="A1" s="199" t="s">
        <v>51</v>
      </c>
      <c r="B1" s="200"/>
      <c r="C1" s="200"/>
      <c r="D1" s="200"/>
      <c r="E1" s="200"/>
      <c r="F1" s="200"/>
      <c r="G1" s="201"/>
      <c r="H1" s="23"/>
      <c r="I1" s="23"/>
      <c r="J1" s="23"/>
      <c r="K1" s="1"/>
      <c r="L1" s="1"/>
    </row>
    <row r="2" spans="1:12" ht="7.2" customHeight="1" x14ac:dyDescent="0.3">
      <c r="A2" s="61"/>
      <c r="B2" s="11"/>
      <c r="C2" s="11"/>
      <c r="D2" s="11"/>
      <c r="E2" s="11"/>
      <c r="F2" s="11"/>
      <c r="G2" s="62"/>
      <c r="H2" s="11"/>
      <c r="I2" s="11"/>
      <c r="J2" s="11"/>
      <c r="K2" s="1"/>
      <c r="L2" s="1"/>
    </row>
    <row r="3" spans="1:12" ht="21.45" customHeight="1" x14ac:dyDescent="0.3">
      <c r="A3" s="188" t="s">
        <v>2</v>
      </c>
      <c r="B3" s="189"/>
      <c r="C3" s="189"/>
      <c r="D3" s="189"/>
      <c r="E3" s="189"/>
      <c r="F3" s="189"/>
      <c r="G3" s="190"/>
      <c r="H3" s="12"/>
      <c r="I3" s="12"/>
      <c r="J3" s="12"/>
      <c r="K3" s="1"/>
      <c r="L3" s="1"/>
    </row>
    <row r="4" spans="1:12" ht="7.2" customHeight="1" x14ac:dyDescent="0.3">
      <c r="A4" s="18"/>
      <c r="B4" s="9"/>
      <c r="C4" s="9"/>
      <c r="D4" s="9"/>
      <c r="E4" s="9"/>
      <c r="F4" s="9"/>
      <c r="G4" s="19"/>
      <c r="H4" s="9"/>
      <c r="I4" s="9"/>
      <c r="J4" s="9"/>
      <c r="K4" s="1"/>
      <c r="L4" s="1"/>
    </row>
    <row r="5" spans="1:12" s="13" customFormat="1" ht="45" customHeight="1" x14ac:dyDescent="0.3">
      <c r="A5" s="18"/>
      <c r="B5" s="205" t="s">
        <v>0</v>
      </c>
      <c r="C5" s="206"/>
      <c r="D5" s="138" t="s">
        <v>52</v>
      </c>
      <c r="E5" s="59" t="s">
        <v>53</v>
      </c>
      <c r="F5" s="59" t="s">
        <v>1</v>
      </c>
      <c r="G5" s="63" t="s">
        <v>35</v>
      </c>
      <c r="H5" s="12"/>
      <c r="I5" s="12"/>
      <c r="J5" s="12"/>
      <c r="K5" s="22"/>
      <c r="L5" s="22"/>
    </row>
    <row r="6" spans="1:12" ht="7.2" customHeight="1" x14ac:dyDescent="0.3">
      <c r="A6" s="18"/>
      <c r="B6" s="32"/>
      <c r="C6" s="32"/>
      <c r="D6" s="33"/>
      <c r="E6" s="9"/>
      <c r="F6" s="9"/>
      <c r="G6" s="19"/>
      <c r="H6" s="9"/>
      <c r="I6" s="9"/>
      <c r="J6" s="9"/>
      <c r="K6" s="1"/>
      <c r="L6" s="1"/>
    </row>
    <row r="7" spans="1:12" s="13" customFormat="1" ht="40.200000000000003" customHeight="1" x14ac:dyDescent="0.3">
      <c r="A7" s="18"/>
      <c r="B7" s="207" t="s">
        <v>4</v>
      </c>
      <c r="C7" s="208"/>
      <c r="D7" s="139">
        <v>550</v>
      </c>
      <c r="E7" s="140">
        <f>Beschäftigte!D4</f>
        <v>0</v>
      </c>
      <c r="F7" s="60">
        <f>Beschäftigte!E4</f>
        <v>0</v>
      </c>
      <c r="G7" s="105">
        <f>Beschäftigte!F4</f>
        <v>0</v>
      </c>
      <c r="H7" s="9"/>
      <c r="I7" s="9"/>
      <c r="J7" s="9"/>
      <c r="K7" s="22"/>
      <c r="L7" s="22"/>
    </row>
    <row r="8" spans="1:12" ht="7.2" customHeight="1" x14ac:dyDescent="0.3">
      <c r="A8" s="18"/>
      <c r="B8" s="9"/>
      <c r="C8" s="9"/>
      <c r="D8" s="14"/>
      <c r="E8" s="24"/>
      <c r="F8" s="58"/>
      <c r="G8" s="25"/>
      <c r="H8" s="9"/>
      <c r="I8" s="9"/>
      <c r="J8" s="9"/>
      <c r="K8" s="1"/>
      <c r="L8" s="1"/>
    </row>
    <row r="9" spans="1:12" s="13" customFormat="1" ht="52.2" customHeight="1" x14ac:dyDescent="0.3">
      <c r="A9" s="18"/>
      <c r="B9" s="207" t="s">
        <v>5</v>
      </c>
      <c r="C9" s="208"/>
      <c r="D9" s="139">
        <v>370</v>
      </c>
      <c r="E9" s="140">
        <f>Beschäftigte!J4</f>
        <v>0</v>
      </c>
      <c r="F9" s="60">
        <f>Beschäftigte!K4</f>
        <v>0</v>
      </c>
      <c r="G9" s="105">
        <f>Beschäftigte!L4</f>
        <v>0</v>
      </c>
      <c r="H9" s="9"/>
      <c r="I9" s="9"/>
      <c r="J9" s="9"/>
      <c r="K9" s="22"/>
      <c r="L9" s="15"/>
    </row>
    <row r="10" spans="1:12" ht="7.2" customHeight="1" x14ac:dyDescent="0.3">
      <c r="A10" s="18"/>
      <c r="B10" s="9"/>
      <c r="C10" s="9"/>
      <c r="D10" s="14"/>
      <c r="E10" s="24"/>
      <c r="F10" s="58"/>
      <c r="G10" s="25"/>
      <c r="H10" s="9"/>
      <c r="I10" s="9"/>
      <c r="J10" s="9"/>
      <c r="K10" s="1"/>
      <c r="L10" s="1"/>
    </row>
    <row r="11" spans="1:12" s="13" customFormat="1" ht="30" customHeight="1" x14ac:dyDescent="0.3">
      <c r="A11" s="18"/>
      <c r="B11" s="207" t="s">
        <v>6</v>
      </c>
      <c r="C11" s="208"/>
      <c r="D11" s="139">
        <v>190</v>
      </c>
      <c r="E11" s="140">
        <f>Beschäftigte!P4</f>
        <v>0</v>
      </c>
      <c r="F11" s="60">
        <f>Beschäftigte!Q4</f>
        <v>0</v>
      </c>
      <c r="G11" s="105">
        <f>Beschäftigte!R4</f>
        <v>0</v>
      </c>
      <c r="H11" s="9"/>
      <c r="I11" s="9"/>
      <c r="J11" s="9"/>
      <c r="K11" s="22"/>
      <c r="L11" s="22"/>
    </row>
    <row r="12" spans="1:12" s="13" customFormat="1" ht="7.5" customHeight="1" x14ac:dyDescent="0.3">
      <c r="A12" s="18"/>
      <c r="B12" s="34"/>
      <c r="C12" s="34"/>
      <c r="D12" s="16"/>
      <c r="E12" s="17"/>
      <c r="F12" s="16"/>
      <c r="G12" s="21"/>
      <c r="H12" s="9"/>
      <c r="I12" s="9"/>
      <c r="J12" s="9"/>
      <c r="K12" s="22"/>
      <c r="L12" s="22"/>
    </row>
    <row r="13" spans="1:12" s="13" customFormat="1" ht="45" customHeight="1" x14ac:dyDescent="0.3">
      <c r="A13" s="18"/>
      <c r="B13" s="205" t="s">
        <v>10</v>
      </c>
      <c r="C13" s="206"/>
      <c r="D13" s="138" t="s">
        <v>52</v>
      </c>
      <c r="E13" s="141" t="s">
        <v>40</v>
      </c>
      <c r="F13" s="59" t="s">
        <v>1</v>
      </c>
      <c r="G13" s="63" t="s">
        <v>36</v>
      </c>
      <c r="H13" s="9"/>
      <c r="I13" s="9"/>
      <c r="J13" s="9"/>
    </row>
    <row r="14" spans="1:12" ht="7.2" customHeight="1" x14ac:dyDescent="0.3">
      <c r="A14" s="18"/>
      <c r="B14" s="9"/>
      <c r="C14" s="9"/>
      <c r="D14" s="9"/>
      <c r="E14" s="9"/>
      <c r="F14" s="9"/>
      <c r="G14" s="19"/>
      <c r="H14" s="9"/>
      <c r="I14" s="9"/>
      <c r="J14" s="9"/>
    </row>
    <row r="15" spans="1:12" s="13" customFormat="1" ht="55.2" customHeight="1" x14ac:dyDescent="0.3">
      <c r="A15" s="18"/>
      <c r="B15" s="207" t="s">
        <v>3</v>
      </c>
      <c r="C15" s="208"/>
      <c r="D15" s="139">
        <v>330</v>
      </c>
      <c r="E15" s="106">
        <f>'Auszubildende und Freiwillige'!B4</f>
        <v>0</v>
      </c>
      <c r="F15" s="60" t="str">
        <f>'Auszubildende und Freiwillige'!C4</f>
        <v>0,00 €</v>
      </c>
      <c r="G15" s="105">
        <f>'Auszubildende und Freiwillige'!D4</f>
        <v>0</v>
      </c>
      <c r="H15" s="9"/>
      <c r="I15" s="9"/>
      <c r="J15" s="9"/>
    </row>
    <row r="16" spans="1:12" ht="7.2" customHeight="1" x14ac:dyDescent="0.3">
      <c r="A16" s="18"/>
      <c r="B16" s="142"/>
      <c r="C16" s="142"/>
      <c r="D16" s="14"/>
      <c r="E16" s="24"/>
      <c r="F16" s="58"/>
      <c r="G16" s="25"/>
      <c r="H16" s="9"/>
      <c r="I16" s="9"/>
      <c r="J16" s="9"/>
    </row>
    <row r="17" spans="1:15" s="13" customFormat="1" ht="55.2" customHeight="1" x14ac:dyDescent="0.3">
      <c r="A17" s="18"/>
      <c r="B17" s="207" t="s">
        <v>54</v>
      </c>
      <c r="C17" s="208"/>
      <c r="D17" s="139">
        <v>60</v>
      </c>
      <c r="E17" s="106">
        <f>'Auszubildende und Freiwillige'!F4</f>
        <v>0</v>
      </c>
      <c r="F17" s="60" t="str">
        <f>'Auszubildende und Freiwillige'!G4</f>
        <v>0,00 €</v>
      </c>
      <c r="G17" s="105">
        <f>'Auszubildende und Freiwillige'!H4</f>
        <v>0</v>
      </c>
      <c r="H17" s="9"/>
      <c r="I17" s="9"/>
      <c r="J17" s="9"/>
      <c r="K17" s="26"/>
      <c r="L17" s="26"/>
      <c r="M17" s="26"/>
    </row>
    <row r="18" spans="1:15" ht="8.6999999999999993" customHeight="1" x14ac:dyDescent="0.3">
      <c r="A18" s="18"/>
      <c r="B18" s="9"/>
      <c r="C18" s="9"/>
      <c r="D18" s="9"/>
      <c r="E18" s="9"/>
      <c r="F18" s="9"/>
      <c r="G18" s="67"/>
      <c r="H18" s="9"/>
      <c r="I18" s="9"/>
      <c r="J18" s="9"/>
      <c r="K18" s="27"/>
      <c r="L18" s="27"/>
      <c r="M18" s="27"/>
    </row>
    <row r="19" spans="1:15" s="40" customFormat="1" ht="34.950000000000003" customHeight="1" x14ac:dyDescent="0.3">
      <c r="A19" s="107"/>
      <c r="B19" s="108"/>
      <c r="D19" s="176" t="s">
        <v>38</v>
      </c>
      <c r="E19" s="177"/>
      <c r="F19" s="109">
        <f>F7+F9+F11+F15+F17</f>
        <v>0</v>
      </c>
      <c r="G19" s="110">
        <f>G7+G9+G11+G15+G17</f>
        <v>0</v>
      </c>
      <c r="L19" s="41"/>
      <c r="M19" s="41"/>
      <c r="N19" s="41"/>
      <c r="O19" s="41"/>
    </row>
    <row r="20" spans="1:15" s="41" customFormat="1" ht="7.2" customHeight="1" x14ac:dyDescent="0.3">
      <c r="A20" s="111"/>
      <c r="B20" s="108"/>
      <c r="C20" s="112"/>
      <c r="D20" s="113"/>
      <c r="E20" s="113"/>
      <c r="F20" s="113"/>
      <c r="G20" s="114"/>
    </row>
    <row r="21" spans="1:15" s="41" customFormat="1" ht="34.950000000000003" customHeight="1" x14ac:dyDescent="0.3">
      <c r="A21" s="111"/>
      <c r="B21" s="108"/>
      <c r="C21" s="112"/>
      <c r="D21" s="209" t="s">
        <v>39</v>
      </c>
      <c r="E21" s="210"/>
      <c r="F21" s="211">
        <f>F19+G19</f>
        <v>0</v>
      </c>
      <c r="G21" s="212"/>
    </row>
    <row r="22" spans="1:15" ht="8.6999999999999993" customHeight="1" x14ac:dyDescent="0.3">
      <c r="A22" s="18"/>
      <c r="B22" s="9"/>
      <c r="C22" s="9"/>
      <c r="D22" s="9"/>
      <c r="E22" s="9"/>
      <c r="F22" s="9"/>
      <c r="G22" s="19"/>
      <c r="H22" s="9"/>
      <c r="I22" s="9"/>
      <c r="J22" s="9"/>
      <c r="K22" s="27"/>
      <c r="L22" s="27"/>
      <c r="M22" s="27"/>
    </row>
    <row r="23" spans="1:15" ht="4.5" customHeight="1" x14ac:dyDescent="0.3">
      <c r="A23" s="18"/>
      <c r="B23" s="9"/>
      <c r="C23" s="9"/>
      <c r="D23" s="9"/>
      <c r="E23" s="9"/>
      <c r="F23" s="9"/>
      <c r="G23" s="19"/>
      <c r="H23" s="9"/>
      <c r="I23" s="9"/>
      <c r="J23" s="9"/>
      <c r="K23" s="27"/>
      <c r="L23" s="27"/>
      <c r="M23" s="27"/>
    </row>
    <row r="24" spans="1:15" ht="22.5" customHeight="1" x14ac:dyDescent="0.3">
      <c r="A24" s="18"/>
      <c r="B24" s="202" t="s">
        <v>37</v>
      </c>
      <c r="C24" s="203"/>
      <c r="D24" s="203"/>
      <c r="E24" s="203"/>
      <c r="F24" s="203"/>
      <c r="G24" s="204"/>
      <c r="H24" s="9"/>
      <c r="I24" s="9"/>
      <c r="J24" s="9"/>
      <c r="K24" s="27"/>
      <c r="L24" s="27"/>
      <c r="M24" s="27"/>
    </row>
    <row r="25" spans="1:15" ht="75.45" customHeight="1" x14ac:dyDescent="0.3">
      <c r="A25" s="2"/>
      <c r="B25" s="217"/>
      <c r="C25" s="218"/>
      <c r="D25" s="218"/>
      <c r="E25" s="218"/>
      <c r="F25" s="218"/>
      <c r="G25" s="219"/>
    </row>
    <row r="26" spans="1:15" ht="7.5" customHeight="1" x14ac:dyDescent="0.3">
      <c r="A26" s="213"/>
      <c r="B26" s="214"/>
      <c r="C26" s="214"/>
      <c r="D26" s="214"/>
      <c r="E26" s="214"/>
      <c r="F26" s="214"/>
      <c r="G26" s="46"/>
    </row>
    <row r="27" spans="1:15" ht="3" customHeight="1" x14ac:dyDescent="0.3">
      <c r="A27" s="215"/>
      <c r="B27" s="216"/>
      <c r="C27" s="216"/>
      <c r="D27" s="216"/>
      <c r="E27" s="216"/>
      <c r="F27" s="216"/>
      <c r="G27" s="47"/>
    </row>
  </sheetData>
  <sheetProtection algorithmName="SHA-512" hashValue="I5kMdcWP2a2MhBe9y1qDPVwi+/RQwPKPZZkhwgg/heNrVB4+o64AdolQs9p0jxZ6Avx11Bc+H0CUEIb2jzztfQ==" saltValue="MsHVcy5s7ro5oThLFlIRiA==" spinCount="100000" sheet="1" selectLockedCells="1"/>
  <mergeCells count="15">
    <mergeCell ref="A26:F27"/>
    <mergeCell ref="B13:C13"/>
    <mergeCell ref="B15:C15"/>
    <mergeCell ref="B17:C17"/>
    <mergeCell ref="B25:G25"/>
    <mergeCell ref="A1:G1"/>
    <mergeCell ref="B24:G24"/>
    <mergeCell ref="D19:E19"/>
    <mergeCell ref="B5:C5"/>
    <mergeCell ref="B7:C7"/>
    <mergeCell ref="B9:C9"/>
    <mergeCell ref="B11:C11"/>
    <mergeCell ref="A3:G3"/>
    <mergeCell ref="D21:E21"/>
    <mergeCell ref="F21:G21"/>
  </mergeCells>
  <conditionalFormatting sqref="E15">
    <cfRule type="containsText" dxfId="13" priority="2" operator="containsText" text=",">
      <formula>NOT(ISERROR(SEARCH(",",E15)))</formula>
    </cfRule>
  </conditionalFormatting>
  <conditionalFormatting sqref="E17">
    <cfRule type="containsText" dxfId="12" priority="1" operator="containsText" text=",">
      <formula>NOT(ISERROR(SEARCH(",",E17)))</formula>
    </cfRule>
  </conditionalFormatting>
  <pageMargins left="0.70866141732283472" right="0.70866141732283472" top="0.78740157480314965" bottom="0.78740157480314965" header="0.31496062992125984" footer="0.31496062992125984"/>
  <pageSetup paperSize="9" scale="70" orientation="landscape" r:id="rId1"/>
  <ignoredErrors>
    <ignoredError sqref="E7:G7 E9:G9 E11:G11 E15:G15 E17:G1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6"/>
  <sheetViews>
    <sheetView showGridLines="0" zoomScale="60" zoomScaleNormal="60" zoomScaleSheetLayoutView="80" workbookViewId="0">
      <selection activeCell="B7" sqref="B7"/>
    </sheetView>
  </sheetViews>
  <sheetFormatPr baseColWidth="10" defaultColWidth="11.5546875" defaultRowHeight="14.4" x14ac:dyDescent="0.3"/>
  <cols>
    <col min="1" max="1" width="4.33203125" style="92" customWidth="1"/>
    <col min="2" max="2" width="20.6640625" style="10" customWidth="1"/>
    <col min="3" max="3" width="31.109375" style="97" customWidth="1"/>
    <col min="4" max="4" width="16.6640625" style="10" customWidth="1"/>
    <col min="5" max="5" width="15.6640625" style="10" customWidth="1"/>
    <col min="6" max="6" width="18.6640625" style="10" customWidth="1"/>
    <col min="7" max="7" width="3.6640625" style="10" customWidth="1"/>
    <col min="8" max="8" width="20.6640625" style="10" customWidth="1"/>
    <col min="9" max="9" width="31.109375" style="99" customWidth="1"/>
    <col min="10" max="11" width="16.6640625" style="10" customWidth="1"/>
    <col min="12" max="12" width="18.6640625" style="10" customWidth="1"/>
    <col min="13" max="13" width="3.6640625" style="10" customWidth="1"/>
    <col min="14" max="14" width="20.6640625" style="10" customWidth="1"/>
    <col min="15" max="15" width="31.109375" style="99" customWidth="1"/>
    <col min="16" max="17" width="16.6640625" style="10" customWidth="1"/>
    <col min="18" max="18" width="18.6640625" style="10" customWidth="1"/>
    <col min="19" max="19" width="11.5546875" style="68"/>
    <col min="20" max="20" width="19.44140625" style="68" hidden="1" customWidth="1"/>
    <col min="21" max="25" width="0" style="68" hidden="1" customWidth="1"/>
    <col min="26" max="16384" width="11.5546875" style="68"/>
  </cols>
  <sheetData>
    <row r="1" spans="1:25" ht="87.45" customHeight="1" x14ac:dyDescent="0.3">
      <c r="A1" s="103" t="s">
        <v>55</v>
      </c>
      <c r="B1" s="28"/>
      <c r="C1" s="130"/>
      <c r="D1" s="28"/>
      <c r="E1" s="28"/>
      <c r="F1" s="28"/>
      <c r="G1" s="220" t="s">
        <v>44</v>
      </c>
      <c r="H1" s="220"/>
      <c r="I1" s="220"/>
      <c r="J1" s="220"/>
      <c r="K1" s="220"/>
      <c r="L1" s="220"/>
      <c r="M1" s="220"/>
      <c r="N1" s="220"/>
      <c r="O1" s="220"/>
      <c r="P1" s="220"/>
      <c r="Q1" s="220"/>
      <c r="R1" s="221"/>
    </row>
    <row r="2" spans="1:25" ht="7.2" customHeight="1" x14ac:dyDescent="0.3">
      <c r="A2" s="69"/>
      <c r="B2" s="11"/>
      <c r="C2" s="11"/>
      <c r="D2" s="11"/>
      <c r="E2" s="11"/>
      <c r="F2" s="11"/>
      <c r="G2" s="11"/>
      <c r="H2" s="11"/>
      <c r="I2" s="98"/>
      <c r="J2" s="11"/>
      <c r="K2" s="11"/>
      <c r="L2" s="11"/>
      <c r="M2" s="11"/>
      <c r="N2" s="11"/>
      <c r="O2" s="98"/>
      <c r="P2" s="11"/>
      <c r="Q2" s="11"/>
      <c r="R2" s="62"/>
    </row>
    <row r="3" spans="1:25" s="72" customFormat="1" ht="48.45" customHeight="1" x14ac:dyDescent="0.3">
      <c r="A3" s="70"/>
      <c r="B3" s="222" t="s">
        <v>18</v>
      </c>
      <c r="C3" s="223"/>
      <c r="D3" s="223"/>
      <c r="E3" s="223"/>
      <c r="F3" s="224"/>
      <c r="G3" s="71"/>
      <c r="H3" s="222" t="s">
        <v>19</v>
      </c>
      <c r="I3" s="223"/>
      <c r="J3" s="223"/>
      <c r="K3" s="223"/>
      <c r="L3" s="224"/>
      <c r="M3" s="71"/>
      <c r="N3" s="222" t="s">
        <v>6</v>
      </c>
      <c r="O3" s="223"/>
      <c r="P3" s="223"/>
      <c r="Q3" s="223"/>
      <c r="R3" s="224"/>
    </row>
    <row r="4" spans="1:25" s="75" customFormat="1" ht="19.95" customHeight="1" x14ac:dyDescent="0.2">
      <c r="A4" s="73"/>
      <c r="B4" s="122"/>
      <c r="C4" s="118"/>
      <c r="D4" s="119">
        <f>SUM(D7:D286)</f>
        <v>0</v>
      </c>
      <c r="E4" s="120">
        <f>SUM(E7:E286)</f>
        <v>0</v>
      </c>
      <c r="F4" s="121">
        <f>SUM(F7:F286)</f>
        <v>0</v>
      </c>
      <c r="G4" s="74"/>
      <c r="H4" s="122"/>
      <c r="I4" s="123"/>
      <c r="J4" s="119">
        <f>SUM(J7:J286)</f>
        <v>0</v>
      </c>
      <c r="K4" s="120">
        <f>SUM(K7:K286)</f>
        <v>0</v>
      </c>
      <c r="L4" s="121">
        <f>SUM(L7:L286)</f>
        <v>0</v>
      </c>
      <c r="M4" s="74"/>
      <c r="N4" s="122"/>
      <c r="O4" s="123"/>
      <c r="P4" s="119">
        <f>SUM(P7:P286)</f>
        <v>0</v>
      </c>
      <c r="Q4" s="120">
        <f>SUM(Q7:Q286)</f>
        <v>0</v>
      </c>
      <c r="R4" s="121">
        <f>SUM(R7:R286)</f>
        <v>0</v>
      </c>
    </row>
    <row r="5" spans="1:25" s="41" customFormat="1" ht="7.2" customHeight="1" x14ac:dyDescent="0.3">
      <c r="A5" s="76"/>
      <c r="B5" s="77"/>
      <c r="C5" s="95"/>
      <c r="D5" s="77"/>
      <c r="E5" s="78"/>
      <c r="F5" s="78"/>
      <c r="G5" s="12"/>
      <c r="H5" s="77"/>
      <c r="I5" s="77"/>
      <c r="J5" s="77"/>
      <c r="K5" s="78"/>
      <c r="L5" s="78"/>
      <c r="M5" s="12"/>
      <c r="N5" s="77"/>
      <c r="O5" s="77"/>
      <c r="P5" s="77"/>
      <c r="Q5" s="78"/>
      <c r="R5" s="79"/>
    </row>
    <row r="6" spans="1:25" s="82" customFormat="1" ht="79.95" customHeight="1" x14ac:dyDescent="0.3">
      <c r="A6" s="80"/>
      <c r="B6" s="115" t="s">
        <v>20</v>
      </c>
      <c r="C6" s="115" t="s">
        <v>63</v>
      </c>
      <c r="D6" s="115" t="s">
        <v>21</v>
      </c>
      <c r="E6" s="116" t="s">
        <v>56</v>
      </c>
      <c r="F6" s="117" t="s">
        <v>22</v>
      </c>
      <c r="G6" s="81"/>
      <c r="H6" s="115" t="s">
        <v>20</v>
      </c>
      <c r="I6" s="115" t="s">
        <v>63</v>
      </c>
      <c r="J6" s="115" t="s">
        <v>21</v>
      </c>
      <c r="K6" s="116" t="s">
        <v>57</v>
      </c>
      <c r="L6" s="117" t="s">
        <v>23</v>
      </c>
      <c r="M6" s="81"/>
      <c r="N6" s="115" t="s">
        <v>20</v>
      </c>
      <c r="O6" s="115" t="s">
        <v>63</v>
      </c>
      <c r="P6" s="115" t="s">
        <v>21</v>
      </c>
      <c r="Q6" s="115" t="s">
        <v>58</v>
      </c>
      <c r="R6" s="117" t="s">
        <v>22</v>
      </c>
    </row>
    <row r="7" spans="1:25" ht="37.5" customHeight="1" x14ac:dyDescent="0.3">
      <c r="A7" s="83">
        <v>1</v>
      </c>
      <c r="B7" s="143"/>
      <c r="C7" s="96"/>
      <c r="D7" s="85"/>
      <c r="E7" s="86">
        <f>D7*550</f>
        <v>0</v>
      </c>
      <c r="F7" s="87"/>
      <c r="G7" s="9"/>
      <c r="H7" s="143"/>
      <c r="I7" s="96"/>
      <c r="J7" s="85"/>
      <c r="K7" s="86">
        <f>J7*370</f>
        <v>0</v>
      </c>
      <c r="L7" s="88">
        <v>0</v>
      </c>
      <c r="M7" s="9"/>
      <c r="N7" s="143"/>
      <c r="O7" s="96"/>
      <c r="P7" s="85"/>
      <c r="Q7" s="89">
        <f>P7*190</f>
        <v>0</v>
      </c>
      <c r="R7" s="88">
        <v>0</v>
      </c>
      <c r="T7" s="100" t="s">
        <v>64</v>
      </c>
      <c r="V7" s="100" t="s">
        <v>65</v>
      </c>
      <c r="X7" s="100" t="s">
        <v>67</v>
      </c>
      <c r="Y7" s="100"/>
    </row>
    <row r="8" spans="1:25" ht="31.2" customHeight="1" x14ac:dyDescent="0.3">
      <c r="A8" s="83">
        <v>2</v>
      </c>
      <c r="B8" s="143"/>
      <c r="C8" s="96"/>
      <c r="D8" s="85"/>
      <c r="E8" s="86">
        <f t="shared" ref="E8:E71" si="0">D8*550</f>
        <v>0</v>
      </c>
      <c r="F8" s="87">
        <v>0</v>
      </c>
      <c r="G8" s="9"/>
      <c r="H8" s="143"/>
      <c r="I8" s="96"/>
      <c r="J8" s="85"/>
      <c r="K8" s="86">
        <f t="shared" ref="K8:K71" si="1">J8*370</f>
        <v>0</v>
      </c>
      <c r="L8" s="88">
        <v>0</v>
      </c>
      <c r="M8" s="9"/>
      <c r="N8" s="143"/>
      <c r="O8" s="96"/>
      <c r="P8" s="85"/>
      <c r="Q8" s="89">
        <f t="shared" ref="Q8:Q71" si="2">P8*190</f>
        <v>0</v>
      </c>
      <c r="R8" s="88">
        <v>0</v>
      </c>
      <c r="T8" s="101" t="s">
        <v>68</v>
      </c>
      <c r="V8" s="101" t="s">
        <v>30</v>
      </c>
      <c r="X8" s="101" t="s">
        <v>30</v>
      </c>
      <c r="Y8" s="101"/>
    </row>
    <row r="9" spans="1:25" ht="31.2" customHeight="1" x14ac:dyDescent="0.3">
      <c r="A9" s="83">
        <v>3</v>
      </c>
      <c r="B9" s="143"/>
      <c r="C9" s="96"/>
      <c r="D9" s="85"/>
      <c r="E9" s="86">
        <f t="shared" si="0"/>
        <v>0</v>
      </c>
      <c r="F9" s="87">
        <v>0</v>
      </c>
      <c r="G9" s="9"/>
      <c r="H9" s="143"/>
      <c r="I9" s="96"/>
      <c r="J9" s="85"/>
      <c r="K9" s="86">
        <f t="shared" si="1"/>
        <v>0</v>
      </c>
      <c r="L9" s="88">
        <v>0</v>
      </c>
      <c r="M9" s="9"/>
      <c r="N9" s="143"/>
      <c r="O9" s="96"/>
      <c r="P9" s="85"/>
      <c r="Q9" s="89">
        <f t="shared" si="2"/>
        <v>0</v>
      </c>
      <c r="R9" s="88">
        <v>0</v>
      </c>
      <c r="T9" s="101" t="s">
        <v>26</v>
      </c>
      <c r="V9" s="101" t="s">
        <v>32</v>
      </c>
      <c r="X9" s="101" t="s">
        <v>32</v>
      </c>
      <c r="Y9" s="101"/>
    </row>
    <row r="10" spans="1:25" ht="31.2" customHeight="1" x14ac:dyDescent="0.3">
      <c r="A10" s="83">
        <v>4</v>
      </c>
      <c r="B10" s="143"/>
      <c r="C10" s="96"/>
      <c r="D10" s="85"/>
      <c r="E10" s="86">
        <f t="shared" si="0"/>
        <v>0</v>
      </c>
      <c r="F10" s="87">
        <v>0</v>
      </c>
      <c r="G10" s="9"/>
      <c r="H10" s="143"/>
      <c r="I10" s="96"/>
      <c r="J10" s="85"/>
      <c r="K10" s="86">
        <f t="shared" si="1"/>
        <v>0</v>
      </c>
      <c r="L10" s="88">
        <v>0</v>
      </c>
      <c r="M10" s="9"/>
      <c r="N10" s="143"/>
      <c r="O10" s="96"/>
      <c r="P10" s="85"/>
      <c r="Q10" s="89">
        <f t="shared" si="2"/>
        <v>0</v>
      </c>
      <c r="R10" s="88">
        <v>0</v>
      </c>
      <c r="T10" s="101" t="s">
        <v>27</v>
      </c>
      <c r="V10" s="101" t="s">
        <v>33</v>
      </c>
      <c r="X10" s="101" t="s">
        <v>33</v>
      </c>
      <c r="Y10" s="101"/>
    </row>
    <row r="11" spans="1:25" ht="31.2" customHeight="1" x14ac:dyDescent="0.3">
      <c r="A11" s="83">
        <v>5</v>
      </c>
      <c r="B11" s="143"/>
      <c r="C11" s="96"/>
      <c r="D11" s="85"/>
      <c r="E11" s="86">
        <f t="shared" si="0"/>
        <v>0</v>
      </c>
      <c r="F11" s="87">
        <v>0</v>
      </c>
      <c r="G11" s="9"/>
      <c r="H11" s="143"/>
      <c r="I11" s="96"/>
      <c r="J11" s="85"/>
      <c r="K11" s="86">
        <f t="shared" si="1"/>
        <v>0</v>
      </c>
      <c r="L11" s="88">
        <v>0</v>
      </c>
      <c r="M11" s="9"/>
      <c r="N11" s="143"/>
      <c r="O11" s="96"/>
      <c r="P11" s="85"/>
      <c r="Q11" s="89">
        <f t="shared" si="2"/>
        <v>0</v>
      </c>
      <c r="R11" s="88">
        <v>0</v>
      </c>
      <c r="T11" s="101" t="s">
        <v>28</v>
      </c>
      <c r="V11" s="101" t="s">
        <v>41</v>
      </c>
      <c r="X11" s="101" t="s">
        <v>41</v>
      </c>
      <c r="Y11" s="101"/>
    </row>
    <row r="12" spans="1:25" ht="31.2" customHeight="1" x14ac:dyDescent="0.3">
      <c r="A12" s="83">
        <v>6</v>
      </c>
      <c r="B12" s="143"/>
      <c r="C12" s="96"/>
      <c r="D12" s="85"/>
      <c r="E12" s="86">
        <f t="shared" si="0"/>
        <v>0</v>
      </c>
      <c r="F12" s="87">
        <v>0</v>
      </c>
      <c r="G12" s="9"/>
      <c r="H12" s="143"/>
      <c r="I12" s="96"/>
      <c r="J12" s="85"/>
      <c r="K12" s="86">
        <f t="shared" si="1"/>
        <v>0</v>
      </c>
      <c r="L12" s="88">
        <v>0</v>
      </c>
      <c r="M12" s="9"/>
      <c r="N12" s="143"/>
      <c r="O12" s="96"/>
      <c r="P12" s="85"/>
      <c r="Q12" s="89">
        <f t="shared" si="2"/>
        <v>0</v>
      </c>
      <c r="R12" s="88">
        <v>0</v>
      </c>
      <c r="T12" s="101" t="s">
        <v>29</v>
      </c>
      <c r="V12" s="101" t="s">
        <v>70</v>
      </c>
      <c r="X12" s="101" t="s">
        <v>70</v>
      </c>
      <c r="Y12" s="101"/>
    </row>
    <row r="13" spans="1:25" ht="31.2" customHeight="1" x14ac:dyDescent="0.3">
      <c r="A13" s="83">
        <v>7</v>
      </c>
      <c r="B13" s="143"/>
      <c r="C13" s="96"/>
      <c r="D13" s="85"/>
      <c r="E13" s="86">
        <f t="shared" si="0"/>
        <v>0</v>
      </c>
      <c r="F13" s="87">
        <v>0</v>
      </c>
      <c r="G13" s="9"/>
      <c r="H13" s="143"/>
      <c r="I13" s="96"/>
      <c r="J13" s="85"/>
      <c r="K13" s="86">
        <f t="shared" si="1"/>
        <v>0</v>
      </c>
      <c r="L13" s="88">
        <v>0</v>
      </c>
      <c r="M13" s="9"/>
      <c r="N13" s="143"/>
      <c r="O13" s="96"/>
      <c r="P13" s="85"/>
      <c r="Q13" s="89">
        <f t="shared" si="2"/>
        <v>0</v>
      </c>
      <c r="R13" s="88">
        <v>0</v>
      </c>
      <c r="T13" s="101" t="s">
        <v>69</v>
      </c>
      <c r="V13" s="102" t="s">
        <v>34</v>
      </c>
      <c r="X13" s="101" t="s">
        <v>71</v>
      </c>
      <c r="Y13" s="101"/>
    </row>
    <row r="14" spans="1:25" ht="31.2" customHeight="1" x14ac:dyDescent="0.3">
      <c r="A14" s="83">
        <v>8</v>
      </c>
      <c r="B14" s="143"/>
      <c r="C14" s="96"/>
      <c r="D14" s="85"/>
      <c r="E14" s="86">
        <f t="shared" si="0"/>
        <v>0</v>
      </c>
      <c r="F14" s="87">
        <v>0</v>
      </c>
      <c r="G14" s="9"/>
      <c r="H14" s="143"/>
      <c r="I14" s="96"/>
      <c r="J14" s="85"/>
      <c r="K14" s="86">
        <f t="shared" si="1"/>
        <v>0</v>
      </c>
      <c r="L14" s="88">
        <v>0</v>
      </c>
      <c r="M14" s="9"/>
      <c r="N14" s="143"/>
      <c r="O14" s="96"/>
      <c r="P14" s="85"/>
      <c r="Q14" s="89">
        <f t="shared" si="2"/>
        <v>0</v>
      </c>
      <c r="R14" s="88">
        <v>0</v>
      </c>
      <c r="T14" s="101" t="s">
        <v>31</v>
      </c>
      <c r="X14" s="101" t="s">
        <v>72</v>
      </c>
      <c r="Y14" s="101"/>
    </row>
    <row r="15" spans="1:25" ht="31.2" customHeight="1" x14ac:dyDescent="0.3">
      <c r="A15" s="83">
        <v>9</v>
      </c>
      <c r="B15" s="143"/>
      <c r="C15" s="96"/>
      <c r="D15" s="85"/>
      <c r="E15" s="86">
        <f t="shared" si="0"/>
        <v>0</v>
      </c>
      <c r="F15" s="87">
        <v>0</v>
      </c>
      <c r="G15" s="9"/>
      <c r="H15" s="143"/>
      <c r="I15" s="96"/>
      <c r="J15" s="85"/>
      <c r="K15" s="86">
        <f t="shared" si="1"/>
        <v>0</v>
      </c>
      <c r="L15" s="88">
        <v>0</v>
      </c>
      <c r="M15" s="9"/>
      <c r="N15" s="143"/>
      <c r="O15" s="96"/>
      <c r="P15" s="85"/>
      <c r="Q15" s="89">
        <f t="shared" si="2"/>
        <v>0</v>
      </c>
      <c r="R15" s="88">
        <v>0</v>
      </c>
      <c r="T15" s="101" t="s">
        <v>66</v>
      </c>
      <c r="X15" s="102" t="s">
        <v>34</v>
      </c>
      <c r="Y15" s="101"/>
    </row>
    <row r="16" spans="1:25" ht="31.2" customHeight="1" x14ac:dyDescent="0.3">
      <c r="A16" s="83">
        <v>10</v>
      </c>
      <c r="B16" s="143"/>
      <c r="C16" s="96"/>
      <c r="D16" s="85"/>
      <c r="E16" s="86">
        <f t="shared" si="0"/>
        <v>0</v>
      </c>
      <c r="F16" s="87">
        <v>0</v>
      </c>
      <c r="G16" s="9"/>
      <c r="H16" s="143"/>
      <c r="I16" s="96"/>
      <c r="J16" s="85"/>
      <c r="K16" s="86">
        <f t="shared" si="1"/>
        <v>0</v>
      </c>
      <c r="L16" s="88">
        <v>0</v>
      </c>
      <c r="M16" s="9"/>
      <c r="N16" s="143"/>
      <c r="O16" s="96"/>
      <c r="P16" s="85"/>
      <c r="Q16" s="89">
        <f t="shared" si="2"/>
        <v>0</v>
      </c>
      <c r="R16" s="88">
        <v>0</v>
      </c>
      <c r="T16" s="101" t="s">
        <v>34</v>
      </c>
      <c r="X16" s="101"/>
      <c r="Y16" s="101"/>
    </row>
    <row r="17" spans="1:25" ht="31.2" customHeight="1" x14ac:dyDescent="0.3">
      <c r="A17" s="83">
        <v>11</v>
      </c>
      <c r="B17" s="143"/>
      <c r="C17" s="96"/>
      <c r="D17" s="85"/>
      <c r="E17" s="86">
        <f t="shared" si="0"/>
        <v>0</v>
      </c>
      <c r="F17" s="87">
        <v>0</v>
      </c>
      <c r="G17" s="9"/>
      <c r="H17" s="143"/>
      <c r="I17" s="96"/>
      <c r="J17" s="85"/>
      <c r="K17" s="86">
        <f t="shared" si="1"/>
        <v>0</v>
      </c>
      <c r="L17" s="88">
        <v>0</v>
      </c>
      <c r="M17" s="9"/>
      <c r="N17" s="143"/>
      <c r="O17" s="96"/>
      <c r="P17" s="85"/>
      <c r="Q17" s="89">
        <f t="shared" si="2"/>
        <v>0</v>
      </c>
      <c r="R17" s="88">
        <v>0</v>
      </c>
      <c r="Y17" s="101"/>
    </row>
    <row r="18" spans="1:25" ht="31.2" customHeight="1" x14ac:dyDescent="0.3">
      <c r="A18" s="83">
        <v>12</v>
      </c>
      <c r="B18" s="143"/>
      <c r="C18" s="96"/>
      <c r="D18" s="85"/>
      <c r="E18" s="86">
        <f t="shared" si="0"/>
        <v>0</v>
      </c>
      <c r="F18" s="87">
        <v>0</v>
      </c>
      <c r="G18" s="9"/>
      <c r="H18" s="143"/>
      <c r="I18" s="96"/>
      <c r="J18" s="85"/>
      <c r="K18" s="86">
        <f t="shared" si="1"/>
        <v>0</v>
      </c>
      <c r="L18" s="88">
        <v>0</v>
      </c>
      <c r="M18" s="9"/>
      <c r="N18" s="143"/>
      <c r="O18" s="96"/>
      <c r="P18" s="85"/>
      <c r="Q18" s="89">
        <f t="shared" si="2"/>
        <v>0</v>
      </c>
      <c r="R18" s="88">
        <v>0</v>
      </c>
      <c r="Y18" s="101"/>
    </row>
    <row r="19" spans="1:25" ht="31.2" customHeight="1" x14ac:dyDescent="0.3">
      <c r="A19" s="83">
        <v>13</v>
      </c>
      <c r="B19" s="143"/>
      <c r="C19" s="96"/>
      <c r="D19" s="85"/>
      <c r="E19" s="86">
        <f t="shared" si="0"/>
        <v>0</v>
      </c>
      <c r="F19" s="87">
        <v>0</v>
      </c>
      <c r="G19" s="9"/>
      <c r="H19" s="143"/>
      <c r="I19" s="96"/>
      <c r="J19" s="85"/>
      <c r="K19" s="86">
        <f t="shared" si="1"/>
        <v>0</v>
      </c>
      <c r="L19" s="88">
        <v>0</v>
      </c>
      <c r="M19" s="9"/>
      <c r="N19" s="143"/>
      <c r="O19" s="96"/>
      <c r="P19" s="85"/>
      <c r="Q19" s="89">
        <f t="shared" si="2"/>
        <v>0</v>
      </c>
      <c r="R19" s="88">
        <v>0</v>
      </c>
      <c r="T19" s="101"/>
      <c r="Y19" s="101"/>
    </row>
    <row r="20" spans="1:25" ht="31.2" customHeight="1" x14ac:dyDescent="0.3">
      <c r="A20" s="83">
        <v>14</v>
      </c>
      <c r="B20" s="143"/>
      <c r="C20" s="96"/>
      <c r="D20" s="85"/>
      <c r="E20" s="86">
        <f t="shared" si="0"/>
        <v>0</v>
      </c>
      <c r="F20" s="87">
        <v>0</v>
      </c>
      <c r="G20" s="9"/>
      <c r="H20" s="143"/>
      <c r="I20" s="96"/>
      <c r="J20" s="85"/>
      <c r="K20" s="86">
        <f t="shared" si="1"/>
        <v>0</v>
      </c>
      <c r="L20" s="88">
        <v>0</v>
      </c>
      <c r="M20" s="9"/>
      <c r="N20" s="143"/>
      <c r="O20" s="96"/>
      <c r="P20" s="85"/>
      <c r="Q20" s="89">
        <f t="shared" si="2"/>
        <v>0</v>
      </c>
      <c r="R20" s="88">
        <v>0</v>
      </c>
      <c r="T20" s="102"/>
      <c r="Y20" s="102"/>
    </row>
    <row r="21" spans="1:25" ht="31.2" customHeight="1" x14ac:dyDescent="0.3">
      <c r="A21" s="83">
        <v>15</v>
      </c>
      <c r="B21" s="143"/>
      <c r="C21" s="96"/>
      <c r="D21" s="85"/>
      <c r="E21" s="86">
        <f t="shared" si="0"/>
        <v>0</v>
      </c>
      <c r="F21" s="87">
        <v>0</v>
      </c>
      <c r="G21" s="9"/>
      <c r="H21" s="143"/>
      <c r="I21" s="96"/>
      <c r="J21" s="85"/>
      <c r="K21" s="86">
        <f t="shared" si="1"/>
        <v>0</v>
      </c>
      <c r="L21" s="88">
        <v>0</v>
      </c>
      <c r="M21" s="9"/>
      <c r="N21" s="143"/>
      <c r="O21" s="96"/>
      <c r="P21" s="85"/>
      <c r="Q21" s="89">
        <f t="shared" si="2"/>
        <v>0</v>
      </c>
      <c r="R21" s="88">
        <v>0</v>
      </c>
    </row>
    <row r="22" spans="1:25" ht="31.2" customHeight="1" x14ac:dyDescent="0.3">
      <c r="A22" s="83">
        <v>16</v>
      </c>
      <c r="B22" s="143"/>
      <c r="C22" s="96"/>
      <c r="D22" s="85"/>
      <c r="E22" s="86">
        <f t="shared" si="0"/>
        <v>0</v>
      </c>
      <c r="F22" s="87">
        <v>0</v>
      </c>
      <c r="G22" s="9"/>
      <c r="H22" s="143"/>
      <c r="I22" s="96"/>
      <c r="J22" s="85"/>
      <c r="K22" s="86">
        <f t="shared" si="1"/>
        <v>0</v>
      </c>
      <c r="L22" s="88">
        <v>0</v>
      </c>
      <c r="M22" s="9"/>
      <c r="N22" s="143"/>
      <c r="O22" s="96"/>
      <c r="P22" s="85"/>
      <c r="Q22" s="89">
        <f t="shared" si="2"/>
        <v>0</v>
      </c>
      <c r="R22" s="88">
        <v>0</v>
      </c>
    </row>
    <row r="23" spans="1:25" ht="31.2" customHeight="1" x14ac:dyDescent="0.3">
      <c r="A23" s="83">
        <v>17</v>
      </c>
      <c r="B23" s="143"/>
      <c r="C23" s="96"/>
      <c r="D23" s="85"/>
      <c r="E23" s="86">
        <f t="shared" si="0"/>
        <v>0</v>
      </c>
      <c r="F23" s="87">
        <v>0</v>
      </c>
      <c r="G23" s="9"/>
      <c r="H23" s="143"/>
      <c r="I23" s="96"/>
      <c r="J23" s="85"/>
      <c r="K23" s="86">
        <f t="shared" si="1"/>
        <v>0</v>
      </c>
      <c r="L23" s="88">
        <v>0</v>
      </c>
      <c r="M23" s="9"/>
      <c r="N23" s="143"/>
      <c r="O23" s="96"/>
      <c r="P23" s="85"/>
      <c r="Q23" s="89">
        <f t="shared" si="2"/>
        <v>0</v>
      </c>
      <c r="R23" s="88">
        <v>0</v>
      </c>
    </row>
    <row r="24" spans="1:25" ht="31.2" customHeight="1" x14ac:dyDescent="0.3">
      <c r="A24" s="83">
        <v>18</v>
      </c>
      <c r="B24" s="143"/>
      <c r="C24" s="96"/>
      <c r="D24" s="85"/>
      <c r="E24" s="86">
        <f t="shared" si="0"/>
        <v>0</v>
      </c>
      <c r="F24" s="87">
        <v>0</v>
      </c>
      <c r="G24" s="9"/>
      <c r="H24" s="143"/>
      <c r="I24" s="96"/>
      <c r="J24" s="85"/>
      <c r="K24" s="86">
        <f t="shared" si="1"/>
        <v>0</v>
      </c>
      <c r="L24" s="88">
        <v>0</v>
      </c>
      <c r="M24" s="9"/>
      <c r="N24" s="143"/>
      <c r="O24" s="96"/>
      <c r="P24" s="85"/>
      <c r="Q24" s="89">
        <f t="shared" si="2"/>
        <v>0</v>
      </c>
      <c r="R24" s="88">
        <v>0</v>
      </c>
    </row>
    <row r="25" spans="1:25" ht="31.2" customHeight="1" x14ac:dyDescent="0.3">
      <c r="A25" s="83">
        <v>19</v>
      </c>
      <c r="B25" s="143"/>
      <c r="C25" s="96"/>
      <c r="D25" s="85"/>
      <c r="E25" s="86">
        <f t="shared" si="0"/>
        <v>0</v>
      </c>
      <c r="F25" s="87">
        <v>0</v>
      </c>
      <c r="G25" s="9"/>
      <c r="H25" s="143"/>
      <c r="I25" s="96"/>
      <c r="J25" s="85"/>
      <c r="K25" s="86">
        <f t="shared" si="1"/>
        <v>0</v>
      </c>
      <c r="L25" s="88">
        <v>0</v>
      </c>
      <c r="M25" s="9"/>
      <c r="N25" s="143"/>
      <c r="O25" s="96"/>
      <c r="P25" s="85"/>
      <c r="Q25" s="89">
        <f t="shared" si="2"/>
        <v>0</v>
      </c>
      <c r="R25" s="88">
        <v>0</v>
      </c>
    </row>
    <row r="26" spans="1:25" ht="31.2" customHeight="1" x14ac:dyDescent="0.3">
      <c r="A26" s="83">
        <v>20</v>
      </c>
      <c r="B26" s="143"/>
      <c r="C26" s="96"/>
      <c r="D26" s="85"/>
      <c r="E26" s="86">
        <f t="shared" si="0"/>
        <v>0</v>
      </c>
      <c r="F26" s="87">
        <v>0</v>
      </c>
      <c r="G26" s="9"/>
      <c r="H26" s="143"/>
      <c r="I26" s="96"/>
      <c r="J26" s="85"/>
      <c r="K26" s="86">
        <f t="shared" si="1"/>
        <v>0</v>
      </c>
      <c r="L26" s="88">
        <v>0</v>
      </c>
      <c r="M26" s="9"/>
      <c r="N26" s="143"/>
      <c r="O26" s="96"/>
      <c r="P26" s="85"/>
      <c r="Q26" s="89">
        <f t="shared" si="2"/>
        <v>0</v>
      </c>
      <c r="R26" s="88">
        <v>0</v>
      </c>
    </row>
    <row r="27" spans="1:25" ht="31.2" customHeight="1" x14ac:dyDescent="0.3">
      <c r="A27" s="83">
        <v>21</v>
      </c>
      <c r="B27" s="143"/>
      <c r="C27" s="96"/>
      <c r="D27" s="85"/>
      <c r="E27" s="86">
        <f t="shared" si="0"/>
        <v>0</v>
      </c>
      <c r="F27" s="87">
        <v>0</v>
      </c>
      <c r="G27" s="9"/>
      <c r="H27" s="143"/>
      <c r="I27" s="96"/>
      <c r="J27" s="85"/>
      <c r="K27" s="86">
        <f t="shared" si="1"/>
        <v>0</v>
      </c>
      <c r="L27" s="88">
        <v>0</v>
      </c>
      <c r="M27" s="9"/>
      <c r="N27" s="143"/>
      <c r="O27" s="96"/>
      <c r="P27" s="85"/>
      <c r="Q27" s="89">
        <f t="shared" si="2"/>
        <v>0</v>
      </c>
      <c r="R27" s="88">
        <v>0</v>
      </c>
    </row>
    <row r="28" spans="1:25" ht="31.2" customHeight="1" x14ac:dyDescent="0.3">
      <c r="A28" s="83">
        <v>22</v>
      </c>
      <c r="B28" s="143"/>
      <c r="C28" s="96"/>
      <c r="D28" s="85"/>
      <c r="E28" s="86">
        <f t="shared" si="0"/>
        <v>0</v>
      </c>
      <c r="F28" s="87">
        <v>0</v>
      </c>
      <c r="G28" s="9"/>
      <c r="H28" s="143"/>
      <c r="I28" s="96"/>
      <c r="J28" s="85"/>
      <c r="K28" s="86">
        <f t="shared" si="1"/>
        <v>0</v>
      </c>
      <c r="L28" s="88">
        <v>0</v>
      </c>
      <c r="M28" s="9"/>
      <c r="N28" s="143"/>
      <c r="O28" s="96"/>
      <c r="P28" s="85"/>
      <c r="Q28" s="89">
        <f t="shared" si="2"/>
        <v>0</v>
      </c>
      <c r="R28" s="88">
        <v>0</v>
      </c>
    </row>
    <row r="29" spans="1:25" ht="31.2" customHeight="1" x14ac:dyDescent="0.3">
      <c r="A29" s="83">
        <v>23</v>
      </c>
      <c r="B29" s="143"/>
      <c r="C29" s="96"/>
      <c r="D29" s="85"/>
      <c r="E29" s="86">
        <f t="shared" si="0"/>
        <v>0</v>
      </c>
      <c r="F29" s="87">
        <v>0</v>
      </c>
      <c r="G29" s="9"/>
      <c r="H29" s="143"/>
      <c r="I29" s="96"/>
      <c r="J29" s="85"/>
      <c r="K29" s="86">
        <f t="shared" si="1"/>
        <v>0</v>
      </c>
      <c r="L29" s="88">
        <v>0</v>
      </c>
      <c r="M29" s="9"/>
      <c r="N29" s="143"/>
      <c r="O29" s="96"/>
      <c r="P29" s="85"/>
      <c r="Q29" s="89">
        <f t="shared" si="2"/>
        <v>0</v>
      </c>
      <c r="R29" s="88">
        <v>0</v>
      </c>
    </row>
    <row r="30" spans="1:25" ht="31.2" customHeight="1" x14ac:dyDescent="0.3">
      <c r="A30" s="83">
        <v>24</v>
      </c>
      <c r="B30" s="143"/>
      <c r="C30" s="96"/>
      <c r="D30" s="85"/>
      <c r="E30" s="86">
        <f t="shared" si="0"/>
        <v>0</v>
      </c>
      <c r="F30" s="87">
        <v>0</v>
      </c>
      <c r="G30" s="9"/>
      <c r="H30" s="143"/>
      <c r="I30" s="96"/>
      <c r="J30" s="85"/>
      <c r="K30" s="86">
        <f t="shared" si="1"/>
        <v>0</v>
      </c>
      <c r="L30" s="88">
        <v>0</v>
      </c>
      <c r="M30" s="9"/>
      <c r="N30" s="143"/>
      <c r="O30" s="96"/>
      <c r="P30" s="85"/>
      <c r="Q30" s="89">
        <f t="shared" si="2"/>
        <v>0</v>
      </c>
      <c r="R30" s="88">
        <v>0</v>
      </c>
    </row>
    <row r="31" spans="1:25" ht="31.2" customHeight="1" x14ac:dyDescent="0.3">
      <c r="A31" s="83">
        <v>25</v>
      </c>
      <c r="B31" s="143"/>
      <c r="C31" s="96"/>
      <c r="D31" s="85"/>
      <c r="E31" s="86">
        <f t="shared" si="0"/>
        <v>0</v>
      </c>
      <c r="F31" s="87">
        <v>0</v>
      </c>
      <c r="G31" s="9"/>
      <c r="H31" s="143"/>
      <c r="I31" s="96"/>
      <c r="J31" s="85"/>
      <c r="K31" s="86">
        <f t="shared" si="1"/>
        <v>0</v>
      </c>
      <c r="L31" s="88">
        <v>0</v>
      </c>
      <c r="M31" s="9"/>
      <c r="N31" s="143"/>
      <c r="O31" s="96"/>
      <c r="P31" s="85"/>
      <c r="Q31" s="89">
        <f t="shared" si="2"/>
        <v>0</v>
      </c>
      <c r="R31" s="88">
        <v>0</v>
      </c>
    </row>
    <row r="32" spans="1:25" ht="31.2" customHeight="1" x14ac:dyDescent="0.3">
      <c r="A32" s="83">
        <v>26</v>
      </c>
      <c r="B32" s="143"/>
      <c r="C32" s="96"/>
      <c r="D32" s="85"/>
      <c r="E32" s="86">
        <f t="shared" si="0"/>
        <v>0</v>
      </c>
      <c r="F32" s="87">
        <v>0</v>
      </c>
      <c r="G32" s="9"/>
      <c r="H32" s="143"/>
      <c r="I32" s="96"/>
      <c r="J32" s="85"/>
      <c r="K32" s="86">
        <f t="shared" si="1"/>
        <v>0</v>
      </c>
      <c r="L32" s="88">
        <v>0</v>
      </c>
      <c r="M32" s="9"/>
      <c r="N32" s="143"/>
      <c r="O32" s="96"/>
      <c r="P32" s="85"/>
      <c r="Q32" s="89">
        <f t="shared" si="2"/>
        <v>0</v>
      </c>
      <c r="R32" s="88">
        <v>0</v>
      </c>
    </row>
    <row r="33" spans="1:18" ht="31.2" customHeight="1" x14ac:dyDescent="0.3">
      <c r="A33" s="83">
        <v>27</v>
      </c>
      <c r="B33" s="143"/>
      <c r="C33" s="96"/>
      <c r="D33" s="85"/>
      <c r="E33" s="86">
        <f t="shared" si="0"/>
        <v>0</v>
      </c>
      <c r="F33" s="87">
        <v>0</v>
      </c>
      <c r="G33" s="9"/>
      <c r="H33" s="143"/>
      <c r="I33" s="96"/>
      <c r="J33" s="85"/>
      <c r="K33" s="86">
        <f t="shared" si="1"/>
        <v>0</v>
      </c>
      <c r="L33" s="88">
        <v>0</v>
      </c>
      <c r="M33" s="9"/>
      <c r="N33" s="143"/>
      <c r="O33" s="96"/>
      <c r="P33" s="85"/>
      <c r="Q33" s="89">
        <f t="shared" si="2"/>
        <v>0</v>
      </c>
      <c r="R33" s="88">
        <v>0</v>
      </c>
    </row>
    <row r="34" spans="1:18" ht="31.2" customHeight="1" x14ac:dyDescent="0.3">
      <c r="A34" s="83">
        <v>28</v>
      </c>
      <c r="B34" s="143"/>
      <c r="C34" s="96"/>
      <c r="D34" s="85"/>
      <c r="E34" s="86">
        <f t="shared" si="0"/>
        <v>0</v>
      </c>
      <c r="F34" s="87">
        <v>0</v>
      </c>
      <c r="G34" s="9"/>
      <c r="H34" s="143"/>
      <c r="I34" s="96"/>
      <c r="J34" s="85"/>
      <c r="K34" s="86">
        <f t="shared" si="1"/>
        <v>0</v>
      </c>
      <c r="L34" s="88">
        <v>0</v>
      </c>
      <c r="M34" s="9"/>
      <c r="N34" s="143"/>
      <c r="O34" s="96"/>
      <c r="P34" s="85"/>
      <c r="Q34" s="89">
        <f t="shared" si="2"/>
        <v>0</v>
      </c>
      <c r="R34" s="88">
        <v>0</v>
      </c>
    </row>
    <row r="35" spans="1:18" ht="31.2" customHeight="1" x14ac:dyDescent="0.3">
      <c r="A35" s="83">
        <v>29</v>
      </c>
      <c r="B35" s="143"/>
      <c r="C35" s="96"/>
      <c r="D35" s="85"/>
      <c r="E35" s="86">
        <f t="shared" si="0"/>
        <v>0</v>
      </c>
      <c r="F35" s="87">
        <v>0</v>
      </c>
      <c r="G35" s="9"/>
      <c r="H35" s="143"/>
      <c r="I35" s="96"/>
      <c r="J35" s="85"/>
      <c r="K35" s="86">
        <f t="shared" si="1"/>
        <v>0</v>
      </c>
      <c r="L35" s="88">
        <v>0</v>
      </c>
      <c r="M35" s="9"/>
      <c r="N35" s="143"/>
      <c r="O35" s="96"/>
      <c r="P35" s="85"/>
      <c r="Q35" s="89">
        <f t="shared" si="2"/>
        <v>0</v>
      </c>
      <c r="R35" s="88">
        <v>0</v>
      </c>
    </row>
    <row r="36" spans="1:18" ht="31.2" customHeight="1" x14ac:dyDescent="0.3">
      <c r="A36" s="83">
        <v>30</v>
      </c>
      <c r="B36" s="143"/>
      <c r="C36" s="96"/>
      <c r="D36" s="85"/>
      <c r="E36" s="86">
        <f t="shared" si="0"/>
        <v>0</v>
      </c>
      <c r="F36" s="87">
        <v>0</v>
      </c>
      <c r="G36" s="9"/>
      <c r="H36" s="143"/>
      <c r="I36" s="96"/>
      <c r="J36" s="85"/>
      <c r="K36" s="86">
        <f t="shared" si="1"/>
        <v>0</v>
      </c>
      <c r="L36" s="88">
        <v>0</v>
      </c>
      <c r="M36" s="9"/>
      <c r="N36" s="143"/>
      <c r="O36" s="96"/>
      <c r="P36" s="85"/>
      <c r="Q36" s="89">
        <f t="shared" si="2"/>
        <v>0</v>
      </c>
      <c r="R36" s="88">
        <v>0</v>
      </c>
    </row>
    <row r="37" spans="1:18" ht="31.2" customHeight="1" x14ac:dyDescent="0.3">
      <c r="A37" s="83">
        <v>31</v>
      </c>
      <c r="B37" s="143"/>
      <c r="C37" s="96"/>
      <c r="D37" s="85"/>
      <c r="E37" s="86">
        <f t="shared" si="0"/>
        <v>0</v>
      </c>
      <c r="F37" s="87">
        <v>0</v>
      </c>
      <c r="G37" s="9"/>
      <c r="H37" s="143"/>
      <c r="I37" s="96"/>
      <c r="J37" s="85"/>
      <c r="K37" s="86">
        <f t="shared" si="1"/>
        <v>0</v>
      </c>
      <c r="L37" s="88">
        <v>0</v>
      </c>
      <c r="M37" s="9"/>
      <c r="N37" s="143"/>
      <c r="O37" s="96"/>
      <c r="P37" s="85"/>
      <c r="Q37" s="89">
        <f t="shared" si="2"/>
        <v>0</v>
      </c>
      <c r="R37" s="88">
        <v>0</v>
      </c>
    </row>
    <row r="38" spans="1:18" ht="31.2" customHeight="1" x14ac:dyDescent="0.3">
      <c r="A38" s="83">
        <v>32</v>
      </c>
      <c r="B38" s="143"/>
      <c r="C38" s="96"/>
      <c r="D38" s="85"/>
      <c r="E38" s="86">
        <f t="shared" si="0"/>
        <v>0</v>
      </c>
      <c r="F38" s="87">
        <v>0</v>
      </c>
      <c r="G38" s="9"/>
      <c r="H38" s="143"/>
      <c r="I38" s="96"/>
      <c r="J38" s="85"/>
      <c r="K38" s="86">
        <f t="shared" si="1"/>
        <v>0</v>
      </c>
      <c r="L38" s="88">
        <v>0</v>
      </c>
      <c r="M38" s="9"/>
      <c r="N38" s="143"/>
      <c r="O38" s="96"/>
      <c r="P38" s="85"/>
      <c r="Q38" s="89">
        <f t="shared" si="2"/>
        <v>0</v>
      </c>
      <c r="R38" s="88">
        <v>0</v>
      </c>
    </row>
    <row r="39" spans="1:18" ht="31.2" customHeight="1" x14ac:dyDescent="0.3">
      <c r="A39" s="83">
        <v>33</v>
      </c>
      <c r="B39" s="143"/>
      <c r="C39" s="96"/>
      <c r="D39" s="85"/>
      <c r="E39" s="86">
        <f t="shared" si="0"/>
        <v>0</v>
      </c>
      <c r="F39" s="87">
        <v>0</v>
      </c>
      <c r="G39" s="9"/>
      <c r="H39" s="143"/>
      <c r="I39" s="96"/>
      <c r="J39" s="85"/>
      <c r="K39" s="86">
        <f t="shared" si="1"/>
        <v>0</v>
      </c>
      <c r="L39" s="88">
        <v>0</v>
      </c>
      <c r="M39" s="9"/>
      <c r="N39" s="143"/>
      <c r="O39" s="96"/>
      <c r="P39" s="85"/>
      <c r="Q39" s="89">
        <f t="shared" si="2"/>
        <v>0</v>
      </c>
      <c r="R39" s="88">
        <v>0</v>
      </c>
    </row>
    <row r="40" spans="1:18" ht="31.2" customHeight="1" x14ac:dyDescent="0.3">
      <c r="A40" s="83">
        <v>34</v>
      </c>
      <c r="B40" s="143"/>
      <c r="C40" s="96"/>
      <c r="D40" s="85"/>
      <c r="E40" s="86">
        <f t="shared" si="0"/>
        <v>0</v>
      </c>
      <c r="F40" s="87">
        <v>0</v>
      </c>
      <c r="G40" s="9"/>
      <c r="H40" s="143"/>
      <c r="I40" s="96"/>
      <c r="J40" s="85"/>
      <c r="K40" s="86">
        <f t="shared" si="1"/>
        <v>0</v>
      </c>
      <c r="L40" s="88">
        <v>0</v>
      </c>
      <c r="M40" s="9"/>
      <c r="N40" s="143"/>
      <c r="O40" s="96"/>
      <c r="P40" s="85"/>
      <c r="Q40" s="89">
        <f t="shared" si="2"/>
        <v>0</v>
      </c>
      <c r="R40" s="88">
        <v>0</v>
      </c>
    </row>
    <row r="41" spans="1:18" ht="31.2" customHeight="1" x14ac:dyDescent="0.3">
      <c r="A41" s="83">
        <v>35</v>
      </c>
      <c r="B41" s="143"/>
      <c r="C41" s="96"/>
      <c r="D41" s="85"/>
      <c r="E41" s="86">
        <f t="shared" si="0"/>
        <v>0</v>
      </c>
      <c r="F41" s="87">
        <v>0</v>
      </c>
      <c r="G41" s="9"/>
      <c r="H41" s="143"/>
      <c r="I41" s="96"/>
      <c r="J41" s="85"/>
      <c r="K41" s="86">
        <f t="shared" si="1"/>
        <v>0</v>
      </c>
      <c r="L41" s="88">
        <v>0</v>
      </c>
      <c r="M41" s="9"/>
      <c r="N41" s="143"/>
      <c r="O41" s="96"/>
      <c r="P41" s="85"/>
      <c r="Q41" s="89">
        <f t="shared" si="2"/>
        <v>0</v>
      </c>
      <c r="R41" s="88">
        <v>0</v>
      </c>
    </row>
    <row r="42" spans="1:18" ht="31.2" customHeight="1" x14ac:dyDescent="0.3">
      <c r="A42" s="83">
        <v>36</v>
      </c>
      <c r="B42" s="143"/>
      <c r="C42" s="96"/>
      <c r="D42" s="85"/>
      <c r="E42" s="86">
        <f t="shared" si="0"/>
        <v>0</v>
      </c>
      <c r="F42" s="87">
        <v>0</v>
      </c>
      <c r="G42" s="9"/>
      <c r="H42" s="143"/>
      <c r="I42" s="96"/>
      <c r="J42" s="85"/>
      <c r="K42" s="86">
        <f t="shared" si="1"/>
        <v>0</v>
      </c>
      <c r="L42" s="88">
        <v>0</v>
      </c>
      <c r="M42" s="9"/>
      <c r="N42" s="143"/>
      <c r="O42" s="96"/>
      <c r="P42" s="85"/>
      <c r="Q42" s="89">
        <f t="shared" si="2"/>
        <v>0</v>
      </c>
      <c r="R42" s="88">
        <v>0</v>
      </c>
    </row>
    <row r="43" spans="1:18" ht="31.2" customHeight="1" x14ac:dyDescent="0.3">
      <c r="A43" s="83">
        <v>37</v>
      </c>
      <c r="B43" s="143"/>
      <c r="C43" s="96"/>
      <c r="D43" s="85"/>
      <c r="E43" s="86">
        <f t="shared" si="0"/>
        <v>0</v>
      </c>
      <c r="F43" s="87">
        <v>0</v>
      </c>
      <c r="G43" s="9"/>
      <c r="H43" s="143"/>
      <c r="I43" s="96"/>
      <c r="J43" s="85"/>
      <c r="K43" s="86">
        <f t="shared" si="1"/>
        <v>0</v>
      </c>
      <c r="L43" s="88">
        <v>0</v>
      </c>
      <c r="M43" s="9"/>
      <c r="N43" s="143"/>
      <c r="O43" s="96"/>
      <c r="P43" s="85"/>
      <c r="Q43" s="89">
        <f t="shared" si="2"/>
        <v>0</v>
      </c>
      <c r="R43" s="88">
        <v>0</v>
      </c>
    </row>
    <row r="44" spans="1:18" ht="31.2" customHeight="1" x14ac:dyDescent="0.3">
      <c r="A44" s="83">
        <v>38</v>
      </c>
      <c r="B44" s="143"/>
      <c r="C44" s="96"/>
      <c r="D44" s="85"/>
      <c r="E44" s="86">
        <f t="shared" si="0"/>
        <v>0</v>
      </c>
      <c r="F44" s="87">
        <v>0</v>
      </c>
      <c r="G44" s="9"/>
      <c r="H44" s="143"/>
      <c r="I44" s="96"/>
      <c r="J44" s="85"/>
      <c r="K44" s="86">
        <f t="shared" si="1"/>
        <v>0</v>
      </c>
      <c r="L44" s="88">
        <v>0</v>
      </c>
      <c r="M44" s="9"/>
      <c r="N44" s="143"/>
      <c r="O44" s="96"/>
      <c r="P44" s="85"/>
      <c r="Q44" s="89">
        <f t="shared" si="2"/>
        <v>0</v>
      </c>
      <c r="R44" s="88">
        <v>0</v>
      </c>
    </row>
    <row r="45" spans="1:18" ht="31.2" customHeight="1" x14ac:dyDescent="0.3">
      <c r="A45" s="83">
        <v>39</v>
      </c>
      <c r="B45" s="143"/>
      <c r="C45" s="96"/>
      <c r="D45" s="85"/>
      <c r="E45" s="86">
        <f t="shared" si="0"/>
        <v>0</v>
      </c>
      <c r="F45" s="87">
        <v>0</v>
      </c>
      <c r="G45" s="9"/>
      <c r="H45" s="143"/>
      <c r="I45" s="96"/>
      <c r="J45" s="85"/>
      <c r="K45" s="86">
        <f t="shared" si="1"/>
        <v>0</v>
      </c>
      <c r="L45" s="88">
        <v>0</v>
      </c>
      <c r="M45" s="9"/>
      <c r="N45" s="143"/>
      <c r="O45" s="96"/>
      <c r="P45" s="85"/>
      <c r="Q45" s="89">
        <f t="shared" si="2"/>
        <v>0</v>
      </c>
      <c r="R45" s="88">
        <v>0</v>
      </c>
    </row>
    <row r="46" spans="1:18" ht="31.2" customHeight="1" x14ac:dyDescent="0.3">
      <c r="A46" s="83">
        <v>40</v>
      </c>
      <c r="B46" s="143"/>
      <c r="C46" s="96"/>
      <c r="D46" s="85"/>
      <c r="E46" s="86">
        <f t="shared" si="0"/>
        <v>0</v>
      </c>
      <c r="F46" s="87">
        <v>0</v>
      </c>
      <c r="G46" s="9"/>
      <c r="H46" s="143"/>
      <c r="I46" s="96"/>
      <c r="J46" s="85"/>
      <c r="K46" s="86">
        <f t="shared" si="1"/>
        <v>0</v>
      </c>
      <c r="L46" s="88">
        <v>0</v>
      </c>
      <c r="M46" s="9"/>
      <c r="N46" s="143"/>
      <c r="O46" s="96"/>
      <c r="P46" s="85"/>
      <c r="Q46" s="89">
        <f t="shared" si="2"/>
        <v>0</v>
      </c>
      <c r="R46" s="88">
        <v>0</v>
      </c>
    </row>
    <row r="47" spans="1:18" ht="31.2" customHeight="1" x14ac:dyDescent="0.3">
      <c r="A47" s="83">
        <v>41</v>
      </c>
      <c r="B47" s="143"/>
      <c r="C47" s="96"/>
      <c r="D47" s="85"/>
      <c r="E47" s="86">
        <f t="shared" si="0"/>
        <v>0</v>
      </c>
      <c r="F47" s="87">
        <v>0</v>
      </c>
      <c r="G47" s="9"/>
      <c r="H47" s="143"/>
      <c r="I47" s="96"/>
      <c r="J47" s="85"/>
      <c r="K47" s="86">
        <f t="shared" si="1"/>
        <v>0</v>
      </c>
      <c r="L47" s="88">
        <v>0</v>
      </c>
      <c r="M47" s="9"/>
      <c r="N47" s="143"/>
      <c r="O47" s="96"/>
      <c r="P47" s="85"/>
      <c r="Q47" s="89">
        <f t="shared" si="2"/>
        <v>0</v>
      </c>
      <c r="R47" s="88">
        <v>0</v>
      </c>
    </row>
    <row r="48" spans="1:18" ht="31.2" customHeight="1" x14ac:dyDescent="0.3">
      <c r="A48" s="83">
        <v>42</v>
      </c>
      <c r="B48" s="143"/>
      <c r="C48" s="96"/>
      <c r="D48" s="85"/>
      <c r="E48" s="86">
        <f t="shared" si="0"/>
        <v>0</v>
      </c>
      <c r="F48" s="87">
        <v>0</v>
      </c>
      <c r="G48" s="9"/>
      <c r="H48" s="143"/>
      <c r="I48" s="96"/>
      <c r="J48" s="85"/>
      <c r="K48" s="86">
        <f t="shared" si="1"/>
        <v>0</v>
      </c>
      <c r="L48" s="88">
        <v>0</v>
      </c>
      <c r="M48" s="9"/>
      <c r="N48" s="143"/>
      <c r="O48" s="96"/>
      <c r="P48" s="85"/>
      <c r="Q48" s="89">
        <f t="shared" si="2"/>
        <v>0</v>
      </c>
      <c r="R48" s="88">
        <v>0</v>
      </c>
    </row>
    <row r="49" spans="1:18" ht="31.2" customHeight="1" x14ac:dyDescent="0.3">
      <c r="A49" s="83">
        <v>43</v>
      </c>
      <c r="B49" s="143"/>
      <c r="C49" s="96"/>
      <c r="D49" s="85"/>
      <c r="E49" s="86">
        <f t="shared" si="0"/>
        <v>0</v>
      </c>
      <c r="F49" s="87">
        <v>0</v>
      </c>
      <c r="G49" s="9"/>
      <c r="H49" s="143"/>
      <c r="I49" s="96"/>
      <c r="J49" s="85"/>
      <c r="K49" s="86">
        <f t="shared" si="1"/>
        <v>0</v>
      </c>
      <c r="L49" s="88">
        <v>0</v>
      </c>
      <c r="M49" s="9"/>
      <c r="N49" s="143"/>
      <c r="O49" s="96"/>
      <c r="P49" s="85"/>
      <c r="Q49" s="89">
        <f t="shared" si="2"/>
        <v>0</v>
      </c>
      <c r="R49" s="88">
        <v>0</v>
      </c>
    </row>
    <row r="50" spans="1:18" ht="31.2" customHeight="1" x14ac:dyDescent="0.3">
      <c r="A50" s="83">
        <v>44</v>
      </c>
      <c r="B50" s="143"/>
      <c r="C50" s="96"/>
      <c r="D50" s="85"/>
      <c r="E50" s="86">
        <f t="shared" si="0"/>
        <v>0</v>
      </c>
      <c r="F50" s="87">
        <v>0</v>
      </c>
      <c r="G50" s="9"/>
      <c r="H50" s="143"/>
      <c r="I50" s="96"/>
      <c r="J50" s="85"/>
      <c r="K50" s="86">
        <f t="shared" si="1"/>
        <v>0</v>
      </c>
      <c r="L50" s="88">
        <v>0</v>
      </c>
      <c r="M50" s="9"/>
      <c r="N50" s="143"/>
      <c r="O50" s="96"/>
      <c r="P50" s="85"/>
      <c r="Q50" s="89">
        <f t="shared" si="2"/>
        <v>0</v>
      </c>
      <c r="R50" s="88">
        <v>0</v>
      </c>
    </row>
    <row r="51" spans="1:18" ht="31.2" customHeight="1" x14ac:dyDescent="0.3">
      <c r="A51" s="83">
        <v>45</v>
      </c>
      <c r="B51" s="143"/>
      <c r="C51" s="96"/>
      <c r="D51" s="85"/>
      <c r="E51" s="86">
        <f t="shared" si="0"/>
        <v>0</v>
      </c>
      <c r="F51" s="87">
        <v>0</v>
      </c>
      <c r="G51" s="9"/>
      <c r="H51" s="143"/>
      <c r="I51" s="96"/>
      <c r="J51" s="85"/>
      <c r="K51" s="86">
        <f t="shared" si="1"/>
        <v>0</v>
      </c>
      <c r="L51" s="88">
        <v>0</v>
      </c>
      <c r="M51" s="9"/>
      <c r="N51" s="143"/>
      <c r="O51" s="96"/>
      <c r="P51" s="85"/>
      <c r="Q51" s="89">
        <f t="shared" si="2"/>
        <v>0</v>
      </c>
      <c r="R51" s="88">
        <v>0</v>
      </c>
    </row>
    <row r="52" spans="1:18" ht="31.2" customHeight="1" x14ac:dyDescent="0.3">
      <c r="A52" s="83">
        <v>46</v>
      </c>
      <c r="B52" s="143"/>
      <c r="C52" s="96"/>
      <c r="D52" s="85"/>
      <c r="E52" s="86">
        <f t="shared" si="0"/>
        <v>0</v>
      </c>
      <c r="F52" s="87">
        <v>0</v>
      </c>
      <c r="G52" s="9"/>
      <c r="H52" s="143"/>
      <c r="I52" s="96"/>
      <c r="J52" s="85"/>
      <c r="K52" s="86">
        <f t="shared" si="1"/>
        <v>0</v>
      </c>
      <c r="L52" s="88">
        <v>0</v>
      </c>
      <c r="M52" s="9"/>
      <c r="N52" s="143"/>
      <c r="O52" s="96"/>
      <c r="P52" s="85"/>
      <c r="Q52" s="89">
        <f t="shared" si="2"/>
        <v>0</v>
      </c>
      <c r="R52" s="88">
        <v>0</v>
      </c>
    </row>
    <row r="53" spans="1:18" ht="31.2" customHeight="1" x14ac:dyDescent="0.3">
      <c r="A53" s="83">
        <v>47</v>
      </c>
      <c r="B53" s="143"/>
      <c r="C53" s="96"/>
      <c r="D53" s="85"/>
      <c r="E53" s="86">
        <f t="shared" si="0"/>
        <v>0</v>
      </c>
      <c r="F53" s="87">
        <v>0</v>
      </c>
      <c r="G53" s="9"/>
      <c r="H53" s="143"/>
      <c r="I53" s="96"/>
      <c r="J53" s="85"/>
      <c r="K53" s="86">
        <f t="shared" si="1"/>
        <v>0</v>
      </c>
      <c r="L53" s="88">
        <v>0</v>
      </c>
      <c r="M53" s="9"/>
      <c r="N53" s="143"/>
      <c r="O53" s="96"/>
      <c r="P53" s="85"/>
      <c r="Q53" s="89">
        <f t="shared" si="2"/>
        <v>0</v>
      </c>
      <c r="R53" s="88">
        <v>0</v>
      </c>
    </row>
    <row r="54" spans="1:18" ht="31.2" customHeight="1" x14ac:dyDescent="0.3">
      <c r="A54" s="83">
        <v>48</v>
      </c>
      <c r="B54" s="143"/>
      <c r="C54" s="96"/>
      <c r="D54" s="85"/>
      <c r="E54" s="86">
        <f t="shared" si="0"/>
        <v>0</v>
      </c>
      <c r="F54" s="87">
        <v>0</v>
      </c>
      <c r="G54" s="9"/>
      <c r="H54" s="143"/>
      <c r="I54" s="96"/>
      <c r="J54" s="85"/>
      <c r="K54" s="86">
        <f t="shared" si="1"/>
        <v>0</v>
      </c>
      <c r="L54" s="88">
        <v>0</v>
      </c>
      <c r="M54" s="9"/>
      <c r="N54" s="143"/>
      <c r="O54" s="96"/>
      <c r="P54" s="85"/>
      <c r="Q54" s="89">
        <f t="shared" si="2"/>
        <v>0</v>
      </c>
      <c r="R54" s="88">
        <v>0</v>
      </c>
    </row>
    <row r="55" spans="1:18" ht="31.2" customHeight="1" x14ac:dyDescent="0.3">
      <c r="A55" s="83">
        <v>49</v>
      </c>
      <c r="B55" s="143"/>
      <c r="C55" s="96"/>
      <c r="D55" s="85"/>
      <c r="E55" s="86">
        <f t="shared" si="0"/>
        <v>0</v>
      </c>
      <c r="F55" s="87">
        <v>0</v>
      </c>
      <c r="G55" s="9"/>
      <c r="H55" s="143"/>
      <c r="I55" s="96"/>
      <c r="J55" s="85"/>
      <c r="K55" s="86">
        <f t="shared" si="1"/>
        <v>0</v>
      </c>
      <c r="L55" s="88">
        <v>0</v>
      </c>
      <c r="M55" s="9"/>
      <c r="N55" s="143"/>
      <c r="O55" s="96"/>
      <c r="P55" s="85"/>
      <c r="Q55" s="89">
        <f t="shared" si="2"/>
        <v>0</v>
      </c>
      <c r="R55" s="88">
        <v>0</v>
      </c>
    </row>
    <row r="56" spans="1:18" ht="31.2" customHeight="1" x14ac:dyDescent="0.3">
      <c r="A56" s="83">
        <v>50</v>
      </c>
      <c r="B56" s="143"/>
      <c r="C56" s="96"/>
      <c r="D56" s="85"/>
      <c r="E56" s="86">
        <f t="shared" si="0"/>
        <v>0</v>
      </c>
      <c r="F56" s="87">
        <v>0</v>
      </c>
      <c r="G56" s="9"/>
      <c r="H56" s="143"/>
      <c r="I56" s="96"/>
      <c r="J56" s="85"/>
      <c r="K56" s="86">
        <f t="shared" si="1"/>
        <v>0</v>
      </c>
      <c r="L56" s="88">
        <v>0</v>
      </c>
      <c r="M56" s="9"/>
      <c r="N56" s="143"/>
      <c r="O56" s="96"/>
      <c r="P56" s="85"/>
      <c r="Q56" s="89">
        <f t="shared" si="2"/>
        <v>0</v>
      </c>
      <c r="R56" s="88">
        <v>0</v>
      </c>
    </row>
    <row r="57" spans="1:18" ht="31.2" customHeight="1" x14ac:dyDescent="0.3">
      <c r="A57" s="83">
        <v>51</v>
      </c>
      <c r="B57" s="143"/>
      <c r="C57" s="96"/>
      <c r="D57" s="85"/>
      <c r="E57" s="86">
        <f t="shared" si="0"/>
        <v>0</v>
      </c>
      <c r="F57" s="87">
        <v>0</v>
      </c>
      <c r="G57" s="9"/>
      <c r="H57" s="143"/>
      <c r="I57" s="96"/>
      <c r="J57" s="85"/>
      <c r="K57" s="86">
        <f t="shared" si="1"/>
        <v>0</v>
      </c>
      <c r="L57" s="88">
        <v>0</v>
      </c>
      <c r="M57" s="9"/>
      <c r="N57" s="143"/>
      <c r="O57" s="96"/>
      <c r="P57" s="85"/>
      <c r="Q57" s="89">
        <f t="shared" si="2"/>
        <v>0</v>
      </c>
      <c r="R57" s="88">
        <v>0</v>
      </c>
    </row>
    <row r="58" spans="1:18" ht="31.2" customHeight="1" x14ac:dyDescent="0.3">
      <c r="A58" s="83">
        <v>52</v>
      </c>
      <c r="B58" s="143"/>
      <c r="C58" s="96"/>
      <c r="D58" s="85"/>
      <c r="E58" s="86">
        <f t="shared" si="0"/>
        <v>0</v>
      </c>
      <c r="F58" s="87">
        <v>0</v>
      </c>
      <c r="G58" s="9"/>
      <c r="H58" s="143"/>
      <c r="I58" s="96"/>
      <c r="J58" s="85"/>
      <c r="K58" s="86">
        <f t="shared" si="1"/>
        <v>0</v>
      </c>
      <c r="L58" s="88">
        <v>0</v>
      </c>
      <c r="M58" s="9"/>
      <c r="N58" s="143"/>
      <c r="O58" s="96"/>
      <c r="P58" s="85"/>
      <c r="Q58" s="89">
        <f t="shared" si="2"/>
        <v>0</v>
      </c>
      <c r="R58" s="88">
        <v>0</v>
      </c>
    </row>
    <row r="59" spans="1:18" ht="31.2" customHeight="1" x14ac:dyDescent="0.3">
      <c r="A59" s="83">
        <v>53</v>
      </c>
      <c r="B59" s="143"/>
      <c r="C59" s="96"/>
      <c r="D59" s="85"/>
      <c r="E59" s="86">
        <f t="shared" si="0"/>
        <v>0</v>
      </c>
      <c r="F59" s="87">
        <v>0</v>
      </c>
      <c r="G59" s="9"/>
      <c r="H59" s="143"/>
      <c r="I59" s="96"/>
      <c r="J59" s="85"/>
      <c r="K59" s="86">
        <f t="shared" si="1"/>
        <v>0</v>
      </c>
      <c r="L59" s="88">
        <v>0</v>
      </c>
      <c r="M59" s="9"/>
      <c r="N59" s="143"/>
      <c r="O59" s="96"/>
      <c r="P59" s="85"/>
      <c r="Q59" s="89">
        <f t="shared" si="2"/>
        <v>0</v>
      </c>
      <c r="R59" s="88">
        <v>0</v>
      </c>
    </row>
    <row r="60" spans="1:18" ht="31.2" customHeight="1" x14ac:dyDescent="0.3">
      <c r="A60" s="83">
        <v>54</v>
      </c>
      <c r="B60" s="143"/>
      <c r="C60" s="96"/>
      <c r="D60" s="85"/>
      <c r="E60" s="86">
        <f t="shared" si="0"/>
        <v>0</v>
      </c>
      <c r="F60" s="87">
        <v>0</v>
      </c>
      <c r="G60" s="9"/>
      <c r="H60" s="143"/>
      <c r="I60" s="96"/>
      <c r="J60" s="85"/>
      <c r="K60" s="86">
        <f t="shared" si="1"/>
        <v>0</v>
      </c>
      <c r="L60" s="88">
        <v>0</v>
      </c>
      <c r="M60" s="9"/>
      <c r="N60" s="143"/>
      <c r="O60" s="96"/>
      <c r="P60" s="85"/>
      <c r="Q60" s="89">
        <f t="shared" si="2"/>
        <v>0</v>
      </c>
      <c r="R60" s="88">
        <v>0</v>
      </c>
    </row>
    <row r="61" spans="1:18" ht="31.2" customHeight="1" x14ac:dyDescent="0.3">
      <c r="A61" s="83">
        <v>55</v>
      </c>
      <c r="B61" s="143"/>
      <c r="C61" s="96"/>
      <c r="D61" s="85"/>
      <c r="E61" s="86">
        <f t="shared" si="0"/>
        <v>0</v>
      </c>
      <c r="F61" s="87">
        <v>0</v>
      </c>
      <c r="G61" s="9"/>
      <c r="H61" s="143"/>
      <c r="I61" s="96"/>
      <c r="J61" s="85"/>
      <c r="K61" s="86">
        <f t="shared" si="1"/>
        <v>0</v>
      </c>
      <c r="L61" s="88">
        <v>0</v>
      </c>
      <c r="M61" s="9"/>
      <c r="N61" s="143"/>
      <c r="O61" s="96"/>
      <c r="P61" s="85"/>
      <c r="Q61" s="89">
        <f t="shared" si="2"/>
        <v>0</v>
      </c>
      <c r="R61" s="88">
        <v>0</v>
      </c>
    </row>
    <row r="62" spans="1:18" ht="31.2" customHeight="1" x14ac:dyDescent="0.3">
      <c r="A62" s="83">
        <v>56</v>
      </c>
      <c r="B62" s="143"/>
      <c r="C62" s="96"/>
      <c r="D62" s="85"/>
      <c r="E62" s="86">
        <f t="shared" si="0"/>
        <v>0</v>
      </c>
      <c r="F62" s="87">
        <v>0</v>
      </c>
      <c r="G62" s="9"/>
      <c r="H62" s="143"/>
      <c r="I62" s="96"/>
      <c r="J62" s="85"/>
      <c r="K62" s="86">
        <f t="shared" si="1"/>
        <v>0</v>
      </c>
      <c r="L62" s="88">
        <v>0</v>
      </c>
      <c r="M62" s="9"/>
      <c r="N62" s="143"/>
      <c r="O62" s="96"/>
      <c r="P62" s="85"/>
      <c r="Q62" s="89">
        <f t="shared" si="2"/>
        <v>0</v>
      </c>
      <c r="R62" s="88">
        <v>0</v>
      </c>
    </row>
    <row r="63" spans="1:18" ht="31.2" customHeight="1" x14ac:dyDescent="0.3">
      <c r="A63" s="83">
        <v>57</v>
      </c>
      <c r="B63" s="143"/>
      <c r="C63" s="96"/>
      <c r="D63" s="85"/>
      <c r="E63" s="86">
        <f t="shared" si="0"/>
        <v>0</v>
      </c>
      <c r="F63" s="87">
        <v>0</v>
      </c>
      <c r="G63" s="9"/>
      <c r="H63" s="143"/>
      <c r="I63" s="96"/>
      <c r="J63" s="85"/>
      <c r="K63" s="86">
        <f t="shared" si="1"/>
        <v>0</v>
      </c>
      <c r="L63" s="88">
        <v>0</v>
      </c>
      <c r="M63" s="9"/>
      <c r="N63" s="143"/>
      <c r="O63" s="96"/>
      <c r="P63" s="85"/>
      <c r="Q63" s="89">
        <f t="shared" si="2"/>
        <v>0</v>
      </c>
      <c r="R63" s="88">
        <v>0</v>
      </c>
    </row>
    <row r="64" spans="1:18" ht="31.2" customHeight="1" x14ac:dyDescent="0.3">
      <c r="A64" s="83">
        <v>58</v>
      </c>
      <c r="B64" s="143"/>
      <c r="C64" s="96"/>
      <c r="D64" s="85"/>
      <c r="E64" s="86">
        <f t="shared" si="0"/>
        <v>0</v>
      </c>
      <c r="F64" s="87">
        <v>0</v>
      </c>
      <c r="G64" s="9"/>
      <c r="H64" s="143"/>
      <c r="I64" s="96"/>
      <c r="J64" s="85"/>
      <c r="K64" s="86">
        <f t="shared" si="1"/>
        <v>0</v>
      </c>
      <c r="L64" s="88">
        <v>0</v>
      </c>
      <c r="M64" s="9"/>
      <c r="N64" s="143"/>
      <c r="O64" s="96"/>
      <c r="P64" s="85"/>
      <c r="Q64" s="89">
        <f t="shared" si="2"/>
        <v>0</v>
      </c>
      <c r="R64" s="88">
        <v>0</v>
      </c>
    </row>
    <row r="65" spans="1:18" ht="31.2" customHeight="1" x14ac:dyDescent="0.3">
      <c r="A65" s="83">
        <v>59</v>
      </c>
      <c r="B65" s="143"/>
      <c r="C65" s="96"/>
      <c r="D65" s="85"/>
      <c r="E65" s="86">
        <f t="shared" si="0"/>
        <v>0</v>
      </c>
      <c r="F65" s="87">
        <v>0</v>
      </c>
      <c r="G65" s="9"/>
      <c r="H65" s="143"/>
      <c r="I65" s="96"/>
      <c r="J65" s="85"/>
      <c r="K65" s="86">
        <f t="shared" si="1"/>
        <v>0</v>
      </c>
      <c r="L65" s="88">
        <v>0</v>
      </c>
      <c r="M65" s="9"/>
      <c r="N65" s="143"/>
      <c r="O65" s="96"/>
      <c r="P65" s="85"/>
      <c r="Q65" s="89">
        <f t="shared" si="2"/>
        <v>0</v>
      </c>
      <c r="R65" s="88">
        <v>0</v>
      </c>
    </row>
    <row r="66" spans="1:18" ht="31.2" customHeight="1" x14ac:dyDescent="0.3">
      <c r="A66" s="83">
        <v>60</v>
      </c>
      <c r="B66" s="143"/>
      <c r="C66" s="96"/>
      <c r="D66" s="85"/>
      <c r="E66" s="86">
        <f t="shared" si="0"/>
        <v>0</v>
      </c>
      <c r="F66" s="87">
        <v>0</v>
      </c>
      <c r="G66" s="9"/>
      <c r="H66" s="143"/>
      <c r="I66" s="96"/>
      <c r="J66" s="85"/>
      <c r="K66" s="86">
        <f t="shared" si="1"/>
        <v>0</v>
      </c>
      <c r="L66" s="88">
        <v>0</v>
      </c>
      <c r="M66" s="9"/>
      <c r="N66" s="143"/>
      <c r="O66" s="96"/>
      <c r="P66" s="85"/>
      <c r="Q66" s="89">
        <f t="shared" si="2"/>
        <v>0</v>
      </c>
      <c r="R66" s="88">
        <v>0</v>
      </c>
    </row>
    <row r="67" spans="1:18" ht="31.2" customHeight="1" x14ac:dyDescent="0.3">
      <c r="A67" s="83">
        <v>61</v>
      </c>
      <c r="B67" s="143"/>
      <c r="C67" s="96"/>
      <c r="D67" s="85"/>
      <c r="E67" s="86">
        <f t="shared" si="0"/>
        <v>0</v>
      </c>
      <c r="F67" s="87">
        <v>0</v>
      </c>
      <c r="G67" s="9"/>
      <c r="H67" s="143"/>
      <c r="I67" s="96"/>
      <c r="J67" s="85"/>
      <c r="K67" s="86">
        <f t="shared" si="1"/>
        <v>0</v>
      </c>
      <c r="L67" s="88">
        <v>0</v>
      </c>
      <c r="M67" s="9"/>
      <c r="N67" s="143"/>
      <c r="O67" s="96"/>
      <c r="P67" s="85"/>
      <c r="Q67" s="89">
        <f t="shared" si="2"/>
        <v>0</v>
      </c>
      <c r="R67" s="88">
        <v>0</v>
      </c>
    </row>
    <row r="68" spans="1:18" ht="31.2" customHeight="1" x14ac:dyDescent="0.3">
      <c r="A68" s="83">
        <v>62</v>
      </c>
      <c r="B68" s="143"/>
      <c r="C68" s="96"/>
      <c r="D68" s="85"/>
      <c r="E68" s="86">
        <f t="shared" si="0"/>
        <v>0</v>
      </c>
      <c r="F68" s="87">
        <v>0</v>
      </c>
      <c r="G68" s="9"/>
      <c r="H68" s="143"/>
      <c r="I68" s="96"/>
      <c r="J68" s="85"/>
      <c r="K68" s="86">
        <f t="shared" si="1"/>
        <v>0</v>
      </c>
      <c r="L68" s="88">
        <v>0</v>
      </c>
      <c r="M68" s="9"/>
      <c r="N68" s="143"/>
      <c r="O68" s="96"/>
      <c r="P68" s="85"/>
      <c r="Q68" s="89">
        <f t="shared" si="2"/>
        <v>0</v>
      </c>
      <c r="R68" s="88">
        <v>0</v>
      </c>
    </row>
    <row r="69" spans="1:18" ht="31.2" customHeight="1" x14ac:dyDescent="0.3">
      <c r="A69" s="83">
        <v>63</v>
      </c>
      <c r="B69" s="143"/>
      <c r="C69" s="96"/>
      <c r="D69" s="85"/>
      <c r="E69" s="86">
        <f t="shared" si="0"/>
        <v>0</v>
      </c>
      <c r="F69" s="87">
        <v>0</v>
      </c>
      <c r="G69" s="9"/>
      <c r="H69" s="143"/>
      <c r="I69" s="96"/>
      <c r="J69" s="85"/>
      <c r="K69" s="86">
        <f t="shared" si="1"/>
        <v>0</v>
      </c>
      <c r="L69" s="88">
        <v>0</v>
      </c>
      <c r="M69" s="9"/>
      <c r="N69" s="143"/>
      <c r="O69" s="96"/>
      <c r="P69" s="85"/>
      <c r="Q69" s="89">
        <f t="shared" si="2"/>
        <v>0</v>
      </c>
      <c r="R69" s="88">
        <v>0</v>
      </c>
    </row>
    <row r="70" spans="1:18" ht="31.2" customHeight="1" x14ac:dyDescent="0.3">
      <c r="A70" s="83">
        <v>64</v>
      </c>
      <c r="B70" s="143"/>
      <c r="C70" s="96"/>
      <c r="D70" s="85"/>
      <c r="E70" s="86">
        <f t="shared" si="0"/>
        <v>0</v>
      </c>
      <c r="F70" s="87">
        <v>0</v>
      </c>
      <c r="G70" s="9"/>
      <c r="H70" s="143"/>
      <c r="I70" s="96"/>
      <c r="J70" s="85"/>
      <c r="K70" s="86">
        <f t="shared" si="1"/>
        <v>0</v>
      </c>
      <c r="L70" s="88">
        <v>0</v>
      </c>
      <c r="M70" s="9"/>
      <c r="N70" s="143"/>
      <c r="O70" s="96"/>
      <c r="P70" s="85"/>
      <c r="Q70" s="89">
        <f t="shared" si="2"/>
        <v>0</v>
      </c>
      <c r="R70" s="88">
        <v>0</v>
      </c>
    </row>
    <row r="71" spans="1:18" ht="31.2" customHeight="1" x14ac:dyDescent="0.3">
      <c r="A71" s="83">
        <v>65</v>
      </c>
      <c r="B71" s="143"/>
      <c r="C71" s="96"/>
      <c r="D71" s="85"/>
      <c r="E71" s="86">
        <f t="shared" si="0"/>
        <v>0</v>
      </c>
      <c r="F71" s="87">
        <v>0</v>
      </c>
      <c r="G71" s="9"/>
      <c r="H71" s="143"/>
      <c r="I71" s="96"/>
      <c r="J71" s="85"/>
      <c r="K71" s="86">
        <f t="shared" si="1"/>
        <v>0</v>
      </c>
      <c r="L71" s="88">
        <v>0</v>
      </c>
      <c r="M71" s="9"/>
      <c r="N71" s="143"/>
      <c r="O71" s="96"/>
      <c r="P71" s="85"/>
      <c r="Q71" s="89">
        <f t="shared" si="2"/>
        <v>0</v>
      </c>
      <c r="R71" s="88">
        <v>0</v>
      </c>
    </row>
    <row r="72" spans="1:18" ht="31.2" customHeight="1" x14ac:dyDescent="0.3">
      <c r="A72" s="83">
        <v>66</v>
      </c>
      <c r="B72" s="143"/>
      <c r="C72" s="96"/>
      <c r="D72" s="85"/>
      <c r="E72" s="86">
        <f t="shared" ref="E72:E135" si="3">D72*550</f>
        <v>0</v>
      </c>
      <c r="F72" s="87">
        <v>0</v>
      </c>
      <c r="G72" s="9"/>
      <c r="H72" s="143"/>
      <c r="I72" s="96"/>
      <c r="J72" s="85"/>
      <c r="K72" s="86">
        <f t="shared" ref="K72:K135" si="4">J72*370</f>
        <v>0</v>
      </c>
      <c r="L72" s="88">
        <v>0</v>
      </c>
      <c r="M72" s="9"/>
      <c r="N72" s="143"/>
      <c r="O72" s="96"/>
      <c r="P72" s="85"/>
      <c r="Q72" s="89">
        <f t="shared" ref="Q72:Q135" si="5">P72*190</f>
        <v>0</v>
      </c>
      <c r="R72" s="88">
        <v>0</v>
      </c>
    </row>
    <row r="73" spans="1:18" ht="31.2" customHeight="1" x14ac:dyDescent="0.3">
      <c r="A73" s="83">
        <v>67</v>
      </c>
      <c r="B73" s="143"/>
      <c r="C73" s="96"/>
      <c r="D73" s="85"/>
      <c r="E73" s="86">
        <f t="shared" si="3"/>
        <v>0</v>
      </c>
      <c r="F73" s="87">
        <v>0</v>
      </c>
      <c r="G73" s="9"/>
      <c r="H73" s="143"/>
      <c r="I73" s="96"/>
      <c r="J73" s="85"/>
      <c r="K73" s="86">
        <f t="shared" si="4"/>
        <v>0</v>
      </c>
      <c r="L73" s="88">
        <v>0</v>
      </c>
      <c r="M73" s="9"/>
      <c r="N73" s="143"/>
      <c r="O73" s="96"/>
      <c r="P73" s="85"/>
      <c r="Q73" s="89">
        <f t="shared" si="5"/>
        <v>0</v>
      </c>
      <c r="R73" s="88">
        <v>0</v>
      </c>
    </row>
    <row r="74" spans="1:18" ht="31.2" customHeight="1" x14ac:dyDescent="0.3">
      <c r="A74" s="83">
        <v>68</v>
      </c>
      <c r="B74" s="143"/>
      <c r="C74" s="96"/>
      <c r="D74" s="85"/>
      <c r="E74" s="86">
        <f t="shared" si="3"/>
        <v>0</v>
      </c>
      <c r="F74" s="87">
        <v>0</v>
      </c>
      <c r="G74" s="9"/>
      <c r="H74" s="143"/>
      <c r="I74" s="96"/>
      <c r="J74" s="85"/>
      <c r="K74" s="86">
        <f t="shared" si="4"/>
        <v>0</v>
      </c>
      <c r="L74" s="88">
        <v>0</v>
      </c>
      <c r="M74" s="9"/>
      <c r="N74" s="143"/>
      <c r="O74" s="96"/>
      <c r="P74" s="85"/>
      <c r="Q74" s="89">
        <f t="shared" si="5"/>
        <v>0</v>
      </c>
      <c r="R74" s="88">
        <v>0</v>
      </c>
    </row>
    <row r="75" spans="1:18" ht="31.2" customHeight="1" x14ac:dyDescent="0.3">
      <c r="A75" s="83">
        <v>69</v>
      </c>
      <c r="B75" s="143"/>
      <c r="C75" s="96"/>
      <c r="D75" s="85"/>
      <c r="E75" s="86">
        <f t="shared" si="3"/>
        <v>0</v>
      </c>
      <c r="F75" s="87">
        <v>0</v>
      </c>
      <c r="G75" s="9"/>
      <c r="H75" s="143"/>
      <c r="I75" s="96"/>
      <c r="J75" s="85"/>
      <c r="K75" s="86">
        <f t="shared" si="4"/>
        <v>0</v>
      </c>
      <c r="L75" s="88">
        <v>0</v>
      </c>
      <c r="M75" s="9"/>
      <c r="N75" s="143"/>
      <c r="O75" s="96"/>
      <c r="P75" s="85"/>
      <c r="Q75" s="89">
        <f t="shared" si="5"/>
        <v>0</v>
      </c>
      <c r="R75" s="88">
        <v>0</v>
      </c>
    </row>
    <row r="76" spans="1:18" ht="31.2" customHeight="1" x14ac:dyDescent="0.3">
      <c r="A76" s="83">
        <v>70</v>
      </c>
      <c r="B76" s="143"/>
      <c r="C76" s="96"/>
      <c r="D76" s="85"/>
      <c r="E76" s="86">
        <f t="shared" si="3"/>
        <v>0</v>
      </c>
      <c r="F76" s="87">
        <v>0</v>
      </c>
      <c r="G76" s="9"/>
      <c r="H76" s="143"/>
      <c r="I76" s="96"/>
      <c r="J76" s="85"/>
      <c r="K76" s="86">
        <f t="shared" si="4"/>
        <v>0</v>
      </c>
      <c r="L76" s="88">
        <v>0</v>
      </c>
      <c r="M76" s="9"/>
      <c r="N76" s="143"/>
      <c r="O76" s="96"/>
      <c r="P76" s="85"/>
      <c r="Q76" s="89">
        <f t="shared" si="5"/>
        <v>0</v>
      </c>
      <c r="R76" s="88">
        <v>0</v>
      </c>
    </row>
    <row r="77" spans="1:18" ht="31.2" customHeight="1" x14ac:dyDescent="0.3">
      <c r="A77" s="83">
        <v>71</v>
      </c>
      <c r="B77" s="143"/>
      <c r="C77" s="96"/>
      <c r="D77" s="85"/>
      <c r="E77" s="86">
        <f t="shared" si="3"/>
        <v>0</v>
      </c>
      <c r="F77" s="87">
        <v>0</v>
      </c>
      <c r="G77" s="9"/>
      <c r="H77" s="143"/>
      <c r="I77" s="96"/>
      <c r="J77" s="85"/>
      <c r="K77" s="86">
        <f t="shared" si="4"/>
        <v>0</v>
      </c>
      <c r="L77" s="88">
        <v>0</v>
      </c>
      <c r="M77" s="9"/>
      <c r="N77" s="143"/>
      <c r="O77" s="96"/>
      <c r="P77" s="85"/>
      <c r="Q77" s="89">
        <f t="shared" si="5"/>
        <v>0</v>
      </c>
      <c r="R77" s="88">
        <v>0</v>
      </c>
    </row>
    <row r="78" spans="1:18" ht="31.2" customHeight="1" x14ac:dyDescent="0.3">
      <c r="A78" s="83">
        <v>72</v>
      </c>
      <c r="B78" s="143"/>
      <c r="C78" s="96"/>
      <c r="D78" s="85"/>
      <c r="E78" s="86">
        <f t="shared" si="3"/>
        <v>0</v>
      </c>
      <c r="F78" s="87">
        <v>0</v>
      </c>
      <c r="G78" s="9"/>
      <c r="H78" s="143"/>
      <c r="I78" s="96"/>
      <c r="J78" s="85"/>
      <c r="K78" s="86">
        <f t="shared" si="4"/>
        <v>0</v>
      </c>
      <c r="L78" s="88">
        <v>0</v>
      </c>
      <c r="M78" s="9"/>
      <c r="N78" s="143"/>
      <c r="O78" s="96"/>
      <c r="P78" s="85"/>
      <c r="Q78" s="89">
        <f t="shared" si="5"/>
        <v>0</v>
      </c>
      <c r="R78" s="88">
        <v>0</v>
      </c>
    </row>
    <row r="79" spans="1:18" ht="31.2" customHeight="1" x14ac:dyDescent="0.3">
      <c r="A79" s="83">
        <v>73</v>
      </c>
      <c r="B79" s="143"/>
      <c r="C79" s="96"/>
      <c r="D79" s="85"/>
      <c r="E79" s="86">
        <f t="shared" si="3"/>
        <v>0</v>
      </c>
      <c r="F79" s="87">
        <v>0</v>
      </c>
      <c r="G79" s="9"/>
      <c r="H79" s="143"/>
      <c r="I79" s="96"/>
      <c r="J79" s="85"/>
      <c r="K79" s="86">
        <f t="shared" si="4"/>
        <v>0</v>
      </c>
      <c r="L79" s="88">
        <v>0</v>
      </c>
      <c r="M79" s="9"/>
      <c r="N79" s="143"/>
      <c r="O79" s="96"/>
      <c r="P79" s="85"/>
      <c r="Q79" s="89">
        <f t="shared" si="5"/>
        <v>0</v>
      </c>
      <c r="R79" s="88">
        <v>0</v>
      </c>
    </row>
    <row r="80" spans="1:18" ht="31.2" customHeight="1" x14ac:dyDescent="0.3">
      <c r="A80" s="83">
        <v>74</v>
      </c>
      <c r="B80" s="143"/>
      <c r="C80" s="96"/>
      <c r="D80" s="85"/>
      <c r="E80" s="86">
        <f t="shared" si="3"/>
        <v>0</v>
      </c>
      <c r="F80" s="87">
        <v>0</v>
      </c>
      <c r="G80" s="9"/>
      <c r="H80" s="143"/>
      <c r="I80" s="96"/>
      <c r="J80" s="85"/>
      <c r="K80" s="86">
        <f t="shared" si="4"/>
        <v>0</v>
      </c>
      <c r="L80" s="88">
        <v>0</v>
      </c>
      <c r="M80" s="9"/>
      <c r="N80" s="143"/>
      <c r="O80" s="96"/>
      <c r="P80" s="85"/>
      <c r="Q80" s="89">
        <f t="shared" si="5"/>
        <v>0</v>
      </c>
      <c r="R80" s="88">
        <v>0</v>
      </c>
    </row>
    <row r="81" spans="1:18" ht="31.2" customHeight="1" x14ac:dyDescent="0.3">
      <c r="A81" s="83">
        <v>75</v>
      </c>
      <c r="B81" s="143"/>
      <c r="C81" s="96"/>
      <c r="D81" s="85"/>
      <c r="E81" s="86">
        <f t="shared" si="3"/>
        <v>0</v>
      </c>
      <c r="F81" s="87">
        <v>0</v>
      </c>
      <c r="G81" s="9"/>
      <c r="H81" s="143"/>
      <c r="I81" s="96"/>
      <c r="J81" s="85"/>
      <c r="K81" s="86">
        <f t="shared" si="4"/>
        <v>0</v>
      </c>
      <c r="L81" s="88">
        <v>0</v>
      </c>
      <c r="M81" s="9"/>
      <c r="N81" s="143"/>
      <c r="O81" s="96"/>
      <c r="P81" s="85"/>
      <c r="Q81" s="89">
        <f t="shared" si="5"/>
        <v>0</v>
      </c>
      <c r="R81" s="88">
        <v>0</v>
      </c>
    </row>
    <row r="82" spans="1:18" ht="31.2" customHeight="1" x14ac:dyDescent="0.3">
      <c r="A82" s="83">
        <v>76</v>
      </c>
      <c r="B82" s="143"/>
      <c r="C82" s="96"/>
      <c r="D82" s="85"/>
      <c r="E82" s="86">
        <f t="shared" si="3"/>
        <v>0</v>
      </c>
      <c r="F82" s="87">
        <v>0</v>
      </c>
      <c r="G82" s="9"/>
      <c r="H82" s="143"/>
      <c r="I82" s="96"/>
      <c r="J82" s="85"/>
      <c r="K82" s="86">
        <f t="shared" si="4"/>
        <v>0</v>
      </c>
      <c r="L82" s="88">
        <v>0</v>
      </c>
      <c r="M82" s="9"/>
      <c r="N82" s="143"/>
      <c r="O82" s="96"/>
      <c r="P82" s="85"/>
      <c r="Q82" s="89">
        <f t="shared" si="5"/>
        <v>0</v>
      </c>
      <c r="R82" s="88">
        <v>0</v>
      </c>
    </row>
    <row r="83" spans="1:18" ht="31.2" customHeight="1" x14ac:dyDescent="0.3">
      <c r="A83" s="83">
        <v>77</v>
      </c>
      <c r="B83" s="143"/>
      <c r="C83" s="96"/>
      <c r="D83" s="85"/>
      <c r="E83" s="86">
        <f t="shared" si="3"/>
        <v>0</v>
      </c>
      <c r="F83" s="87">
        <v>0</v>
      </c>
      <c r="G83" s="9"/>
      <c r="H83" s="143"/>
      <c r="I83" s="96"/>
      <c r="J83" s="85"/>
      <c r="K83" s="86">
        <f t="shared" si="4"/>
        <v>0</v>
      </c>
      <c r="L83" s="88">
        <v>0</v>
      </c>
      <c r="M83" s="9"/>
      <c r="N83" s="143"/>
      <c r="O83" s="96"/>
      <c r="P83" s="85"/>
      <c r="Q83" s="89">
        <f t="shared" si="5"/>
        <v>0</v>
      </c>
      <c r="R83" s="88">
        <v>0</v>
      </c>
    </row>
    <row r="84" spans="1:18" ht="31.2" customHeight="1" x14ac:dyDescent="0.3">
      <c r="A84" s="83">
        <v>78</v>
      </c>
      <c r="B84" s="143"/>
      <c r="C84" s="96"/>
      <c r="D84" s="85"/>
      <c r="E84" s="86">
        <f t="shared" si="3"/>
        <v>0</v>
      </c>
      <c r="F84" s="87">
        <v>0</v>
      </c>
      <c r="G84" s="9"/>
      <c r="H84" s="143"/>
      <c r="I84" s="96"/>
      <c r="J84" s="85"/>
      <c r="K84" s="86">
        <f t="shared" si="4"/>
        <v>0</v>
      </c>
      <c r="L84" s="88">
        <v>0</v>
      </c>
      <c r="M84" s="9"/>
      <c r="N84" s="143"/>
      <c r="O84" s="96"/>
      <c r="P84" s="85"/>
      <c r="Q84" s="89">
        <f t="shared" si="5"/>
        <v>0</v>
      </c>
      <c r="R84" s="88">
        <v>0</v>
      </c>
    </row>
    <row r="85" spans="1:18" ht="31.2" customHeight="1" x14ac:dyDescent="0.3">
      <c r="A85" s="83">
        <v>79</v>
      </c>
      <c r="B85" s="143"/>
      <c r="C85" s="96"/>
      <c r="D85" s="85"/>
      <c r="E85" s="86">
        <f t="shared" si="3"/>
        <v>0</v>
      </c>
      <c r="F85" s="87">
        <v>0</v>
      </c>
      <c r="G85" s="9"/>
      <c r="H85" s="143"/>
      <c r="I85" s="96"/>
      <c r="J85" s="85"/>
      <c r="K85" s="86">
        <f t="shared" si="4"/>
        <v>0</v>
      </c>
      <c r="L85" s="88">
        <v>0</v>
      </c>
      <c r="M85" s="9"/>
      <c r="N85" s="143"/>
      <c r="O85" s="96"/>
      <c r="P85" s="85"/>
      <c r="Q85" s="89">
        <f t="shared" si="5"/>
        <v>0</v>
      </c>
      <c r="R85" s="88">
        <v>0</v>
      </c>
    </row>
    <row r="86" spans="1:18" ht="31.2" customHeight="1" x14ac:dyDescent="0.3">
      <c r="A86" s="83">
        <v>80</v>
      </c>
      <c r="B86" s="143"/>
      <c r="C86" s="96"/>
      <c r="D86" s="85"/>
      <c r="E86" s="86">
        <f t="shared" si="3"/>
        <v>0</v>
      </c>
      <c r="F86" s="87">
        <v>0</v>
      </c>
      <c r="G86" s="9"/>
      <c r="H86" s="143"/>
      <c r="I86" s="96"/>
      <c r="J86" s="85"/>
      <c r="K86" s="86">
        <f t="shared" si="4"/>
        <v>0</v>
      </c>
      <c r="L86" s="88">
        <v>0</v>
      </c>
      <c r="M86" s="9"/>
      <c r="N86" s="143"/>
      <c r="O86" s="96"/>
      <c r="P86" s="85"/>
      <c r="Q86" s="89">
        <f t="shared" si="5"/>
        <v>0</v>
      </c>
      <c r="R86" s="88">
        <v>0</v>
      </c>
    </row>
    <row r="87" spans="1:18" ht="31.2" customHeight="1" x14ac:dyDescent="0.3">
      <c r="A87" s="83">
        <v>81</v>
      </c>
      <c r="B87" s="143"/>
      <c r="C87" s="96"/>
      <c r="D87" s="85"/>
      <c r="E87" s="86">
        <f t="shared" si="3"/>
        <v>0</v>
      </c>
      <c r="F87" s="87">
        <v>0</v>
      </c>
      <c r="G87" s="9"/>
      <c r="H87" s="143"/>
      <c r="I87" s="96"/>
      <c r="J87" s="85"/>
      <c r="K87" s="86">
        <f t="shared" si="4"/>
        <v>0</v>
      </c>
      <c r="L87" s="88">
        <v>0</v>
      </c>
      <c r="M87" s="9"/>
      <c r="N87" s="143"/>
      <c r="O87" s="96"/>
      <c r="P87" s="85"/>
      <c r="Q87" s="89">
        <f t="shared" si="5"/>
        <v>0</v>
      </c>
      <c r="R87" s="88">
        <v>0</v>
      </c>
    </row>
    <row r="88" spans="1:18" ht="31.2" customHeight="1" x14ac:dyDescent="0.3">
      <c r="A88" s="83">
        <v>82</v>
      </c>
      <c r="B88" s="143"/>
      <c r="C88" s="96"/>
      <c r="D88" s="85"/>
      <c r="E88" s="86">
        <f t="shared" si="3"/>
        <v>0</v>
      </c>
      <c r="F88" s="87">
        <v>0</v>
      </c>
      <c r="G88" s="9"/>
      <c r="H88" s="143"/>
      <c r="I88" s="96"/>
      <c r="J88" s="85"/>
      <c r="K88" s="86">
        <f t="shared" si="4"/>
        <v>0</v>
      </c>
      <c r="L88" s="88">
        <v>0</v>
      </c>
      <c r="M88" s="9"/>
      <c r="N88" s="143"/>
      <c r="O88" s="96"/>
      <c r="P88" s="85"/>
      <c r="Q88" s="89">
        <f t="shared" si="5"/>
        <v>0</v>
      </c>
      <c r="R88" s="88">
        <v>0</v>
      </c>
    </row>
    <row r="89" spans="1:18" ht="31.2" customHeight="1" x14ac:dyDescent="0.3">
      <c r="A89" s="83">
        <v>83</v>
      </c>
      <c r="B89" s="143"/>
      <c r="C89" s="96"/>
      <c r="D89" s="85"/>
      <c r="E89" s="86">
        <f t="shared" si="3"/>
        <v>0</v>
      </c>
      <c r="F89" s="87">
        <v>0</v>
      </c>
      <c r="G89" s="9"/>
      <c r="H89" s="143"/>
      <c r="I89" s="96"/>
      <c r="J89" s="85"/>
      <c r="K89" s="86">
        <f t="shared" si="4"/>
        <v>0</v>
      </c>
      <c r="L89" s="88">
        <v>0</v>
      </c>
      <c r="M89" s="9"/>
      <c r="N89" s="143"/>
      <c r="O89" s="96"/>
      <c r="P89" s="85"/>
      <c r="Q89" s="89">
        <f t="shared" si="5"/>
        <v>0</v>
      </c>
      <c r="R89" s="88">
        <v>0</v>
      </c>
    </row>
    <row r="90" spans="1:18" ht="31.2" customHeight="1" x14ac:dyDescent="0.3">
      <c r="A90" s="83">
        <v>84</v>
      </c>
      <c r="B90" s="143"/>
      <c r="C90" s="96"/>
      <c r="D90" s="85"/>
      <c r="E90" s="86">
        <f t="shared" si="3"/>
        <v>0</v>
      </c>
      <c r="F90" s="87">
        <v>0</v>
      </c>
      <c r="G90" s="9"/>
      <c r="H90" s="143"/>
      <c r="I90" s="96"/>
      <c r="J90" s="85"/>
      <c r="K90" s="86">
        <f t="shared" si="4"/>
        <v>0</v>
      </c>
      <c r="L90" s="88">
        <v>0</v>
      </c>
      <c r="M90" s="9"/>
      <c r="N90" s="143"/>
      <c r="O90" s="96"/>
      <c r="P90" s="85"/>
      <c r="Q90" s="89">
        <f t="shared" si="5"/>
        <v>0</v>
      </c>
      <c r="R90" s="88">
        <v>0</v>
      </c>
    </row>
    <row r="91" spans="1:18" ht="31.2" customHeight="1" x14ac:dyDescent="0.3">
      <c r="A91" s="83">
        <v>85</v>
      </c>
      <c r="B91" s="143"/>
      <c r="C91" s="96"/>
      <c r="D91" s="85"/>
      <c r="E91" s="86">
        <f t="shared" si="3"/>
        <v>0</v>
      </c>
      <c r="F91" s="87">
        <v>0</v>
      </c>
      <c r="G91" s="9"/>
      <c r="H91" s="143"/>
      <c r="I91" s="96"/>
      <c r="J91" s="85"/>
      <c r="K91" s="86">
        <f t="shared" si="4"/>
        <v>0</v>
      </c>
      <c r="L91" s="88">
        <v>0</v>
      </c>
      <c r="M91" s="9"/>
      <c r="N91" s="143"/>
      <c r="O91" s="96"/>
      <c r="P91" s="85"/>
      <c r="Q91" s="89">
        <f t="shared" si="5"/>
        <v>0</v>
      </c>
      <c r="R91" s="88">
        <v>0</v>
      </c>
    </row>
    <row r="92" spans="1:18" ht="31.2" customHeight="1" x14ac:dyDescent="0.3">
      <c r="A92" s="83">
        <v>86</v>
      </c>
      <c r="B92" s="143"/>
      <c r="C92" s="96"/>
      <c r="D92" s="85"/>
      <c r="E92" s="86">
        <f t="shared" si="3"/>
        <v>0</v>
      </c>
      <c r="F92" s="87">
        <v>0</v>
      </c>
      <c r="G92" s="9"/>
      <c r="H92" s="143"/>
      <c r="I92" s="96"/>
      <c r="J92" s="85"/>
      <c r="K92" s="86">
        <f t="shared" si="4"/>
        <v>0</v>
      </c>
      <c r="L92" s="88">
        <v>0</v>
      </c>
      <c r="M92" s="9"/>
      <c r="N92" s="143"/>
      <c r="O92" s="96"/>
      <c r="P92" s="85"/>
      <c r="Q92" s="89">
        <f t="shared" si="5"/>
        <v>0</v>
      </c>
      <c r="R92" s="88">
        <v>0</v>
      </c>
    </row>
    <row r="93" spans="1:18" ht="31.2" customHeight="1" x14ac:dyDescent="0.3">
      <c r="A93" s="83">
        <v>87</v>
      </c>
      <c r="B93" s="143"/>
      <c r="C93" s="96"/>
      <c r="D93" s="85"/>
      <c r="E93" s="86">
        <f t="shared" si="3"/>
        <v>0</v>
      </c>
      <c r="F93" s="87">
        <v>0</v>
      </c>
      <c r="G93" s="9"/>
      <c r="H93" s="143"/>
      <c r="I93" s="96"/>
      <c r="J93" s="85"/>
      <c r="K93" s="86">
        <f t="shared" si="4"/>
        <v>0</v>
      </c>
      <c r="L93" s="88">
        <v>0</v>
      </c>
      <c r="M93" s="9"/>
      <c r="N93" s="143"/>
      <c r="O93" s="96"/>
      <c r="P93" s="85"/>
      <c r="Q93" s="89">
        <f t="shared" si="5"/>
        <v>0</v>
      </c>
      <c r="R93" s="88">
        <v>0</v>
      </c>
    </row>
    <row r="94" spans="1:18" ht="31.2" customHeight="1" x14ac:dyDescent="0.3">
      <c r="A94" s="83">
        <v>88</v>
      </c>
      <c r="B94" s="143"/>
      <c r="C94" s="96"/>
      <c r="D94" s="85"/>
      <c r="E94" s="86">
        <f t="shared" si="3"/>
        <v>0</v>
      </c>
      <c r="F94" s="87">
        <v>0</v>
      </c>
      <c r="G94" s="9"/>
      <c r="H94" s="143"/>
      <c r="I94" s="96"/>
      <c r="J94" s="85"/>
      <c r="K94" s="86">
        <f t="shared" si="4"/>
        <v>0</v>
      </c>
      <c r="L94" s="88">
        <v>0</v>
      </c>
      <c r="M94" s="9"/>
      <c r="N94" s="143"/>
      <c r="O94" s="96"/>
      <c r="P94" s="85"/>
      <c r="Q94" s="89">
        <f t="shared" si="5"/>
        <v>0</v>
      </c>
      <c r="R94" s="88">
        <v>0</v>
      </c>
    </row>
    <row r="95" spans="1:18" ht="31.2" customHeight="1" x14ac:dyDescent="0.3">
      <c r="A95" s="83">
        <v>89</v>
      </c>
      <c r="B95" s="143"/>
      <c r="C95" s="96"/>
      <c r="D95" s="85"/>
      <c r="E95" s="86">
        <f t="shared" si="3"/>
        <v>0</v>
      </c>
      <c r="F95" s="87">
        <v>0</v>
      </c>
      <c r="G95" s="9"/>
      <c r="H95" s="143"/>
      <c r="I95" s="96"/>
      <c r="J95" s="85"/>
      <c r="K95" s="86">
        <f t="shared" si="4"/>
        <v>0</v>
      </c>
      <c r="L95" s="88">
        <v>0</v>
      </c>
      <c r="M95" s="9"/>
      <c r="N95" s="143"/>
      <c r="O95" s="96"/>
      <c r="P95" s="85"/>
      <c r="Q95" s="89">
        <f t="shared" si="5"/>
        <v>0</v>
      </c>
      <c r="R95" s="88">
        <v>0</v>
      </c>
    </row>
    <row r="96" spans="1:18" ht="31.2" customHeight="1" x14ac:dyDescent="0.3">
      <c r="A96" s="83">
        <v>90</v>
      </c>
      <c r="B96" s="143"/>
      <c r="C96" s="96"/>
      <c r="D96" s="85"/>
      <c r="E96" s="86">
        <f t="shared" si="3"/>
        <v>0</v>
      </c>
      <c r="F96" s="87">
        <v>0</v>
      </c>
      <c r="G96" s="9"/>
      <c r="H96" s="143"/>
      <c r="I96" s="96"/>
      <c r="J96" s="85"/>
      <c r="K96" s="86">
        <f t="shared" si="4"/>
        <v>0</v>
      </c>
      <c r="L96" s="88">
        <v>0</v>
      </c>
      <c r="M96" s="9"/>
      <c r="N96" s="143"/>
      <c r="O96" s="96"/>
      <c r="P96" s="85"/>
      <c r="Q96" s="89">
        <f t="shared" si="5"/>
        <v>0</v>
      </c>
      <c r="R96" s="88">
        <v>0</v>
      </c>
    </row>
    <row r="97" spans="1:18" ht="31.2" customHeight="1" x14ac:dyDescent="0.3">
      <c r="A97" s="83">
        <v>91</v>
      </c>
      <c r="B97" s="143"/>
      <c r="C97" s="96"/>
      <c r="D97" s="85"/>
      <c r="E97" s="86">
        <f t="shared" si="3"/>
        <v>0</v>
      </c>
      <c r="F97" s="87">
        <v>0</v>
      </c>
      <c r="G97" s="9"/>
      <c r="H97" s="143"/>
      <c r="I97" s="96"/>
      <c r="J97" s="85"/>
      <c r="K97" s="86">
        <f t="shared" si="4"/>
        <v>0</v>
      </c>
      <c r="L97" s="88">
        <v>0</v>
      </c>
      <c r="M97" s="9"/>
      <c r="N97" s="143"/>
      <c r="O97" s="96"/>
      <c r="P97" s="85"/>
      <c r="Q97" s="89">
        <f t="shared" si="5"/>
        <v>0</v>
      </c>
      <c r="R97" s="88">
        <v>0</v>
      </c>
    </row>
    <row r="98" spans="1:18" ht="31.2" customHeight="1" x14ac:dyDescent="0.3">
      <c r="A98" s="83">
        <v>92</v>
      </c>
      <c r="B98" s="143"/>
      <c r="C98" s="96"/>
      <c r="D98" s="85"/>
      <c r="E98" s="86">
        <f t="shared" si="3"/>
        <v>0</v>
      </c>
      <c r="F98" s="87">
        <v>0</v>
      </c>
      <c r="G98" s="9"/>
      <c r="H98" s="143"/>
      <c r="I98" s="96"/>
      <c r="J98" s="85"/>
      <c r="K98" s="86">
        <f t="shared" si="4"/>
        <v>0</v>
      </c>
      <c r="L98" s="88">
        <v>0</v>
      </c>
      <c r="M98" s="9"/>
      <c r="N98" s="143"/>
      <c r="O98" s="96"/>
      <c r="P98" s="85"/>
      <c r="Q98" s="89">
        <f t="shared" si="5"/>
        <v>0</v>
      </c>
      <c r="R98" s="88">
        <v>0</v>
      </c>
    </row>
    <row r="99" spans="1:18" ht="31.2" customHeight="1" x14ac:dyDescent="0.3">
      <c r="A99" s="83">
        <v>93</v>
      </c>
      <c r="B99" s="143"/>
      <c r="C99" s="96"/>
      <c r="D99" s="85"/>
      <c r="E99" s="86">
        <f t="shared" si="3"/>
        <v>0</v>
      </c>
      <c r="F99" s="87">
        <v>0</v>
      </c>
      <c r="G99" s="9"/>
      <c r="H99" s="143"/>
      <c r="I99" s="96"/>
      <c r="J99" s="85"/>
      <c r="K99" s="86">
        <f t="shared" si="4"/>
        <v>0</v>
      </c>
      <c r="L99" s="88">
        <v>0</v>
      </c>
      <c r="M99" s="9"/>
      <c r="N99" s="143"/>
      <c r="O99" s="96"/>
      <c r="P99" s="85"/>
      <c r="Q99" s="89">
        <f t="shared" si="5"/>
        <v>0</v>
      </c>
      <c r="R99" s="88">
        <v>0</v>
      </c>
    </row>
    <row r="100" spans="1:18" ht="31.2" customHeight="1" x14ac:dyDescent="0.3">
      <c r="A100" s="83">
        <v>94</v>
      </c>
      <c r="B100" s="143"/>
      <c r="C100" s="96"/>
      <c r="D100" s="85"/>
      <c r="E100" s="86">
        <f t="shared" si="3"/>
        <v>0</v>
      </c>
      <c r="F100" s="87">
        <v>0</v>
      </c>
      <c r="G100" s="9"/>
      <c r="H100" s="143"/>
      <c r="I100" s="96"/>
      <c r="J100" s="85"/>
      <c r="K100" s="86">
        <f t="shared" si="4"/>
        <v>0</v>
      </c>
      <c r="L100" s="88">
        <v>0</v>
      </c>
      <c r="M100" s="9"/>
      <c r="N100" s="143"/>
      <c r="O100" s="96"/>
      <c r="P100" s="85"/>
      <c r="Q100" s="89">
        <f t="shared" si="5"/>
        <v>0</v>
      </c>
      <c r="R100" s="88">
        <v>0</v>
      </c>
    </row>
    <row r="101" spans="1:18" ht="31.2" customHeight="1" x14ac:dyDescent="0.3">
      <c r="A101" s="83">
        <v>95</v>
      </c>
      <c r="B101" s="143"/>
      <c r="C101" s="96"/>
      <c r="D101" s="85"/>
      <c r="E101" s="86">
        <f t="shared" si="3"/>
        <v>0</v>
      </c>
      <c r="F101" s="87">
        <v>0</v>
      </c>
      <c r="G101" s="9"/>
      <c r="H101" s="143"/>
      <c r="I101" s="96"/>
      <c r="J101" s="85"/>
      <c r="K101" s="86">
        <f t="shared" si="4"/>
        <v>0</v>
      </c>
      <c r="L101" s="88">
        <v>0</v>
      </c>
      <c r="M101" s="9"/>
      <c r="N101" s="143"/>
      <c r="O101" s="96"/>
      <c r="P101" s="85"/>
      <c r="Q101" s="89">
        <f t="shared" si="5"/>
        <v>0</v>
      </c>
      <c r="R101" s="88">
        <v>0</v>
      </c>
    </row>
    <row r="102" spans="1:18" ht="31.2" customHeight="1" x14ac:dyDescent="0.3">
      <c r="A102" s="83">
        <v>96</v>
      </c>
      <c r="B102" s="143"/>
      <c r="C102" s="96"/>
      <c r="D102" s="85"/>
      <c r="E102" s="86">
        <f t="shared" si="3"/>
        <v>0</v>
      </c>
      <c r="F102" s="87">
        <v>0</v>
      </c>
      <c r="G102" s="9"/>
      <c r="H102" s="143"/>
      <c r="I102" s="96"/>
      <c r="J102" s="85"/>
      <c r="K102" s="86">
        <f t="shared" si="4"/>
        <v>0</v>
      </c>
      <c r="L102" s="88">
        <v>0</v>
      </c>
      <c r="M102" s="9"/>
      <c r="N102" s="143"/>
      <c r="O102" s="96"/>
      <c r="P102" s="85"/>
      <c r="Q102" s="89">
        <f t="shared" si="5"/>
        <v>0</v>
      </c>
      <c r="R102" s="88">
        <v>0</v>
      </c>
    </row>
    <row r="103" spans="1:18" ht="31.2" customHeight="1" x14ac:dyDescent="0.3">
      <c r="A103" s="83">
        <v>97</v>
      </c>
      <c r="B103" s="143"/>
      <c r="C103" s="96"/>
      <c r="D103" s="85"/>
      <c r="E103" s="86">
        <f t="shared" si="3"/>
        <v>0</v>
      </c>
      <c r="F103" s="87">
        <v>0</v>
      </c>
      <c r="G103" s="9"/>
      <c r="H103" s="143"/>
      <c r="I103" s="96"/>
      <c r="J103" s="85"/>
      <c r="K103" s="86">
        <f t="shared" si="4"/>
        <v>0</v>
      </c>
      <c r="L103" s="88">
        <v>0</v>
      </c>
      <c r="M103" s="9"/>
      <c r="N103" s="143"/>
      <c r="O103" s="96"/>
      <c r="P103" s="85"/>
      <c r="Q103" s="89">
        <f t="shared" si="5"/>
        <v>0</v>
      </c>
      <c r="R103" s="88">
        <v>0</v>
      </c>
    </row>
    <row r="104" spans="1:18" ht="31.2" customHeight="1" x14ac:dyDescent="0.3">
      <c r="A104" s="83">
        <v>98</v>
      </c>
      <c r="B104" s="143"/>
      <c r="C104" s="96"/>
      <c r="D104" s="85"/>
      <c r="E104" s="86">
        <f t="shared" si="3"/>
        <v>0</v>
      </c>
      <c r="F104" s="87">
        <v>0</v>
      </c>
      <c r="G104" s="9"/>
      <c r="H104" s="143"/>
      <c r="I104" s="96"/>
      <c r="J104" s="85"/>
      <c r="K104" s="86">
        <f t="shared" si="4"/>
        <v>0</v>
      </c>
      <c r="L104" s="88">
        <v>0</v>
      </c>
      <c r="M104" s="9"/>
      <c r="N104" s="143"/>
      <c r="O104" s="96"/>
      <c r="P104" s="85"/>
      <c r="Q104" s="89">
        <f t="shared" si="5"/>
        <v>0</v>
      </c>
      <c r="R104" s="88">
        <v>0</v>
      </c>
    </row>
    <row r="105" spans="1:18" ht="31.2" customHeight="1" x14ac:dyDescent="0.3">
      <c r="A105" s="83">
        <v>99</v>
      </c>
      <c r="B105" s="143"/>
      <c r="C105" s="96"/>
      <c r="D105" s="85"/>
      <c r="E105" s="86">
        <f t="shared" si="3"/>
        <v>0</v>
      </c>
      <c r="F105" s="87">
        <v>0</v>
      </c>
      <c r="G105" s="9"/>
      <c r="H105" s="143"/>
      <c r="I105" s="96"/>
      <c r="J105" s="85"/>
      <c r="K105" s="86">
        <f t="shared" si="4"/>
        <v>0</v>
      </c>
      <c r="L105" s="88">
        <v>0</v>
      </c>
      <c r="M105" s="9"/>
      <c r="N105" s="143"/>
      <c r="O105" s="96"/>
      <c r="P105" s="85"/>
      <c r="Q105" s="89">
        <f t="shared" si="5"/>
        <v>0</v>
      </c>
      <c r="R105" s="88">
        <v>0</v>
      </c>
    </row>
    <row r="106" spans="1:18" ht="31.2" customHeight="1" x14ac:dyDescent="0.3">
      <c r="A106" s="83">
        <v>100</v>
      </c>
      <c r="B106" s="143"/>
      <c r="C106" s="96"/>
      <c r="D106" s="85"/>
      <c r="E106" s="86">
        <f t="shared" si="3"/>
        <v>0</v>
      </c>
      <c r="F106" s="87">
        <v>0</v>
      </c>
      <c r="G106" s="9"/>
      <c r="H106" s="143"/>
      <c r="I106" s="96"/>
      <c r="J106" s="85"/>
      <c r="K106" s="86">
        <f t="shared" si="4"/>
        <v>0</v>
      </c>
      <c r="L106" s="88">
        <v>0</v>
      </c>
      <c r="M106" s="9"/>
      <c r="N106" s="143"/>
      <c r="O106" s="96"/>
      <c r="P106" s="85"/>
      <c r="Q106" s="89">
        <f t="shared" si="5"/>
        <v>0</v>
      </c>
      <c r="R106" s="88">
        <v>0</v>
      </c>
    </row>
    <row r="107" spans="1:18" ht="31.2" customHeight="1" x14ac:dyDescent="0.3">
      <c r="A107" s="83">
        <v>101</v>
      </c>
      <c r="B107" s="143"/>
      <c r="C107" s="96"/>
      <c r="D107" s="85"/>
      <c r="E107" s="86">
        <f t="shared" si="3"/>
        <v>0</v>
      </c>
      <c r="F107" s="87">
        <v>0</v>
      </c>
      <c r="G107" s="9"/>
      <c r="H107" s="143"/>
      <c r="I107" s="96"/>
      <c r="J107" s="85"/>
      <c r="K107" s="86">
        <f t="shared" si="4"/>
        <v>0</v>
      </c>
      <c r="L107" s="88">
        <v>0</v>
      </c>
      <c r="M107" s="9"/>
      <c r="N107" s="143"/>
      <c r="O107" s="96"/>
      <c r="P107" s="85"/>
      <c r="Q107" s="89">
        <f t="shared" si="5"/>
        <v>0</v>
      </c>
      <c r="R107" s="88">
        <v>0</v>
      </c>
    </row>
    <row r="108" spans="1:18" ht="31.2" customHeight="1" x14ac:dyDescent="0.3">
      <c r="A108" s="83">
        <v>102</v>
      </c>
      <c r="B108" s="143"/>
      <c r="C108" s="96"/>
      <c r="D108" s="85"/>
      <c r="E108" s="86">
        <f t="shared" si="3"/>
        <v>0</v>
      </c>
      <c r="F108" s="87">
        <v>0</v>
      </c>
      <c r="G108" s="9"/>
      <c r="H108" s="143"/>
      <c r="I108" s="96"/>
      <c r="J108" s="85"/>
      <c r="K108" s="86">
        <f t="shared" si="4"/>
        <v>0</v>
      </c>
      <c r="L108" s="88">
        <v>0</v>
      </c>
      <c r="M108" s="9"/>
      <c r="N108" s="143"/>
      <c r="O108" s="96"/>
      <c r="P108" s="85"/>
      <c r="Q108" s="89">
        <f t="shared" si="5"/>
        <v>0</v>
      </c>
      <c r="R108" s="88">
        <v>0</v>
      </c>
    </row>
    <row r="109" spans="1:18" ht="31.2" customHeight="1" x14ac:dyDescent="0.3">
      <c r="A109" s="83">
        <v>103</v>
      </c>
      <c r="B109" s="143"/>
      <c r="C109" s="96"/>
      <c r="D109" s="85"/>
      <c r="E109" s="86">
        <f t="shared" si="3"/>
        <v>0</v>
      </c>
      <c r="F109" s="87">
        <v>0</v>
      </c>
      <c r="G109" s="9"/>
      <c r="H109" s="143"/>
      <c r="I109" s="96"/>
      <c r="J109" s="85"/>
      <c r="K109" s="86">
        <f t="shared" si="4"/>
        <v>0</v>
      </c>
      <c r="L109" s="88">
        <v>0</v>
      </c>
      <c r="M109" s="9"/>
      <c r="N109" s="143"/>
      <c r="O109" s="96"/>
      <c r="P109" s="85"/>
      <c r="Q109" s="89">
        <f t="shared" si="5"/>
        <v>0</v>
      </c>
      <c r="R109" s="88">
        <v>0</v>
      </c>
    </row>
    <row r="110" spans="1:18" ht="31.2" customHeight="1" x14ac:dyDescent="0.3">
      <c r="A110" s="83">
        <v>104</v>
      </c>
      <c r="B110" s="143"/>
      <c r="C110" s="96"/>
      <c r="D110" s="85"/>
      <c r="E110" s="86">
        <f t="shared" si="3"/>
        <v>0</v>
      </c>
      <c r="F110" s="87">
        <v>0</v>
      </c>
      <c r="G110" s="9"/>
      <c r="H110" s="143"/>
      <c r="I110" s="96"/>
      <c r="J110" s="85"/>
      <c r="K110" s="86">
        <f t="shared" si="4"/>
        <v>0</v>
      </c>
      <c r="L110" s="88">
        <v>0</v>
      </c>
      <c r="M110" s="9"/>
      <c r="N110" s="143"/>
      <c r="O110" s="96"/>
      <c r="P110" s="85"/>
      <c r="Q110" s="89">
        <f t="shared" si="5"/>
        <v>0</v>
      </c>
      <c r="R110" s="88">
        <v>0</v>
      </c>
    </row>
    <row r="111" spans="1:18" ht="31.2" customHeight="1" x14ac:dyDescent="0.3">
      <c r="A111" s="83">
        <v>105</v>
      </c>
      <c r="B111" s="143"/>
      <c r="C111" s="96"/>
      <c r="D111" s="85"/>
      <c r="E111" s="86">
        <f t="shared" si="3"/>
        <v>0</v>
      </c>
      <c r="F111" s="87">
        <v>0</v>
      </c>
      <c r="G111" s="9"/>
      <c r="H111" s="143"/>
      <c r="I111" s="96"/>
      <c r="J111" s="85"/>
      <c r="K111" s="86">
        <f t="shared" si="4"/>
        <v>0</v>
      </c>
      <c r="L111" s="88">
        <v>0</v>
      </c>
      <c r="M111" s="9"/>
      <c r="N111" s="143"/>
      <c r="O111" s="96"/>
      <c r="P111" s="85"/>
      <c r="Q111" s="89">
        <f t="shared" si="5"/>
        <v>0</v>
      </c>
      <c r="R111" s="88">
        <v>0</v>
      </c>
    </row>
    <row r="112" spans="1:18" ht="31.2" customHeight="1" x14ac:dyDescent="0.3">
      <c r="A112" s="83">
        <v>106</v>
      </c>
      <c r="B112" s="143"/>
      <c r="C112" s="96"/>
      <c r="D112" s="85"/>
      <c r="E112" s="86">
        <f t="shared" si="3"/>
        <v>0</v>
      </c>
      <c r="F112" s="87">
        <v>0</v>
      </c>
      <c r="G112" s="9"/>
      <c r="H112" s="143"/>
      <c r="I112" s="96"/>
      <c r="J112" s="85"/>
      <c r="K112" s="86">
        <f t="shared" si="4"/>
        <v>0</v>
      </c>
      <c r="L112" s="88">
        <v>0</v>
      </c>
      <c r="M112" s="9"/>
      <c r="N112" s="143"/>
      <c r="O112" s="96"/>
      <c r="P112" s="85"/>
      <c r="Q112" s="89">
        <f t="shared" si="5"/>
        <v>0</v>
      </c>
      <c r="R112" s="88">
        <v>0</v>
      </c>
    </row>
    <row r="113" spans="1:18" ht="31.2" customHeight="1" x14ac:dyDescent="0.3">
      <c r="A113" s="83">
        <v>107</v>
      </c>
      <c r="B113" s="143"/>
      <c r="C113" s="96"/>
      <c r="D113" s="85"/>
      <c r="E113" s="86">
        <f t="shared" si="3"/>
        <v>0</v>
      </c>
      <c r="F113" s="87">
        <v>0</v>
      </c>
      <c r="G113" s="9"/>
      <c r="H113" s="143"/>
      <c r="I113" s="96"/>
      <c r="J113" s="85"/>
      <c r="K113" s="86">
        <f t="shared" si="4"/>
        <v>0</v>
      </c>
      <c r="L113" s="88">
        <v>0</v>
      </c>
      <c r="M113" s="9"/>
      <c r="N113" s="143"/>
      <c r="O113" s="96"/>
      <c r="P113" s="85"/>
      <c r="Q113" s="89">
        <f t="shared" si="5"/>
        <v>0</v>
      </c>
      <c r="R113" s="88">
        <v>0</v>
      </c>
    </row>
    <row r="114" spans="1:18" ht="31.2" customHeight="1" x14ac:dyDescent="0.3">
      <c r="A114" s="83">
        <v>108</v>
      </c>
      <c r="B114" s="143"/>
      <c r="C114" s="96"/>
      <c r="D114" s="85"/>
      <c r="E114" s="86">
        <f t="shared" si="3"/>
        <v>0</v>
      </c>
      <c r="F114" s="87">
        <v>0</v>
      </c>
      <c r="G114" s="9"/>
      <c r="H114" s="143"/>
      <c r="I114" s="96"/>
      <c r="J114" s="85"/>
      <c r="K114" s="86">
        <f t="shared" si="4"/>
        <v>0</v>
      </c>
      <c r="L114" s="88">
        <v>0</v>
      </c>
      <c r="M114" s="9"/>
      <c r="N114" s="143"/>
      <c r="O114" s="96"/>
      <c r="P114" s="85"/>
      <c r="Q114" s="89">
        <f t="shared" si="5"/>
        <v>0</v>
      </c>
      <c r="R114" s="88">
        <v>0</v>
      </c>
    </row>
    <row r="115" spans="1:18" ht="31.2" customHeight="1" x14ac:dyDescent="0.3">
      <c r="A115" s="83">
        <v>109</v>
      </c>
      <c r="B115" s="143"/>
      <c r="C115" s="96"/>
      <c r="D115" s="85"/>
      <c r="E115" s="86">
        <f t="shared" si="3"/>
        <v>0</v>
      </c>
      <c r="F115" s="87">
        <v>0</v>
      </c>
      <c r="G115" s="9"/>
      <c r="H115" s="143"/>
      <c r="I115" s="96"/>
      <c r="J115" s="85"/>
      <c r="K115" s="86">
        <f t="shared" si="4"/>
        <v>0</v>
      </c>
      <c r="L115" s="88">
        <v>0</v>
      </c>
      <c r="M115" s="9"/>
      <c r="N115" s="143"/>
      <c r="O115" s="96"/>
      <c r="P115" s="85"/>
      <c r="Q115" s="89">
        <f t="shared" si="5"/>
        <v>0</v>
      </c>
      <c r="R115" s="88">
        <v>0</v>
      </c>
    </row>
    <row r="116" spans="1:18" ht="31.2" customHeight="1" x14ac:dyDescent="0.3">
      <c r="A116" s="83">
        <v>110</v>
      </c>
      <c r="B116" s="143"/>
      <c r="C116" s="96"/>
      <c r="D116" s="85"/>
      <c r="E116" s="86">
        <f t="shared" si="3"/>
        <v>0</v>
      </c>
      <c r="F116" s="87">
        <v>0</v>
      </c>
      <c r="G116" s="9"/>
      <c r="H116" s="143"/>
      <c r="I116" s="96"/>
      <c r="J116" s="85"/>
      <c r="K116" s="86">
        <f t="shared" si="4"/>
        <v>0</v>
      </c>
      <c r="L116" s="88">
        <v>0</v>
      </c>
      <c r="M116" s="9"/>
      <c r="N116" s="143"/>
      <c r="O116" s="96"/>
      <c r="P116" s="85"/>
      <c r="Q116" s="89">
        <f t="shared" si="5"/>
        <v>0</v>
      </c>
      <c r="R116" s="88">
        <v>0</v>
      </c>
    </row>
    <row r="117" spans="1:18" ht="31.2" customHeight="1" x14ac:dyDescent="0.3">
      <c r="A117" s="83">
        <v>111</v>
      </c>
      <c r="B117" s="143"/>
      <c r="C117" s="96"/>
      <c r="D117" s="85"/>
      <c r="E117" s="86">
        <f t="shared" si="3"/>
        <v>0</v>
      </c>
      <c r="F117" s="87">
        <v>0</v>
      </c>
      <c r="G117" s="9"/>
      <c r="H117" s="143"/>
      <c r="I117" s="96"/>
      <c r="J117" s="85"/>
      <c r="K117" s="86">
        <f t="shared" si="4"/>
        <v>0</v>
      </c>
      <c r="L117" s="88">
        <v>0</v>
      </c>
      <c r="M117" s="9"/>
      <c r="N117" s="143"/>
      <c r="O117" s="96"/>
      <c r="P117" s="85"/>
      <c r="Q117" s="89">
        <f t="shared" si="5"/>
        <v>0</v>
      </c>
      <c r="R117" s="88">
        <v>0</v>
      </c>
    </row>
    <row r="118" spans="1:18" ht="31.2" customHeight="1" x14ac:dyDescent="0.3">
      <c r="A118" s="83">
        <v>112</v>
      </c>
      <c r="B118" s="143"/>
      <c r="C118" s="96"/>
      <c r="D118" s="85"/>
      <c r="E118" s="86">
        <f t="shared" si="3"/>
        <v>0</v>
      </c>
      <c r="F118" s="87">
        <v>0</v>
      </c>
      <c r="G118" s="9"/>
      <c r="H118" s="143"/>
      <c r="I118" s="96"/>
      <c r="J118" s="85"/>
      <c r="K118" s="86">
        <f t="shared" si="4"/>
        <v>0</v>
      </c>
      <c r="L118" s="88">
        <v>0</v>
      </c>
      <c r="M118" s="9"/>
      <c r="N118" s="143"/>
      <c r="O118" s="96"/>
      <c r="P118" s="85"/>
      <c r="Q118" s="89">
        <f t="shared" si="5"/>
        <v>0</v>
      </c>
      <c r="R118" s="88">
        <v>0</v>
      </c>
    </row>
    <row r="119" spans="1:18" ht="31.2" customHeight="1" x14ac:dyDescent="0.3">
      <c r="A119" s="83">
        <v>113</v>
      </c>
      <c r="B119" s="143"/>
      <c r="C119" s="96"/>
      <c r="D119" s="85"/>
      <c r="E119" s="86">
        <f t="shared" si="3"/>
        <v>0</v>
      </c>
      <c r="F119" s="87">
        <v>0</v>
      </c>
      <c r="G119" s="9"/>
      <c r="H119" s="143"/>
      <c r="I119" s="96"/>
      <c r="J119" s="85"/>
      <c r="K119" s="86">
        <f t="shared" si="4"/>
        <v>0</v>
      </c>
      <c r="L119" s="88">
        <v>0</v>
      </c>
      <c r="M119" s="9"/>
      <c r="N119" s="143"/>
      <c r="O119" s="96"/>
      <c r="P119" s="85"/>
      <c r="Q119" s="89">
        <f t="shared" si="5"/>
        <v>0</v>
      </c>
      <c r="R119" s="88">
        <v>0</v>
      </c>
    </row>
    <row r="120" spans="1:18" ht="31.2" customHeight="1" x14ac:dyDescent="0.3">
      <c r="A120" s="83">
        <v>114</v>
      </c>
      <c r="B120" s="143"/>
      <c r="C120" s="96"/>
      <c r="D120" s="85"/>
      <c r="E120" s="86">
        <f t="shared" si="3"/>
        <v>0</v>
      </c>
      <c r="F120" s="87">
        <v>0</v>
      </c>
      <c r="G120" s="9"/>
      <c r="H120" s="143"/>
      <c r="I120" s="96"/>
      <c r="J120" s="85"/>
      <c r="K120" s="86">
        <f t="shared" si="4"/>
        <v>0</v>
      </c>
      <c r="L120" s="88">
        <v>0</v>
      </c>
      <c r="M120" s="9"/>
      <c r="N120" s="143"/>
      <c r="O120" s="96"/>
      <c r="P120" s="85"/>
      <c r="Q120" s="89">
        <f t="shared" si="5"/>
        <v>0</v>
      </c>
      <c r="R120" s="88">
        <v>0</v>
      </c>
    </row>
    <row r="121" spans="1:18" ht="31.2" customHeight="1" x14ac:dyDescent="0.3">
      <c r="A121" s="83">
        <v>115</v>
      </c>
      <c r="B121" s="143"/>
      <c r="C121" s="96"/>
      <c r="D121" s="85"/>
      <c r="E121" s="86">
        <f t="shared" si="3"/>
        <v>0</v>
      </c>
      <c r="F121" s="87">
        <v>0</v>
      </c>
      <c r="G121" s="9"/>
      <c r="H121" s="143"/>
      <c r="I121" s="96"/>
      <c r="J121" s="85"/>
      <c r="K121" s="86">
        <f t="shared" si="4"/>
        <v>0</v>
      </c>
      <c r="L121" s="88">
        <v>0</v>
      </c>
      <c r="M121" s="9"/>
      <c r="N121" s="143"/>
      <c r="O121" s="96"/>
      <c r="P121" s="85"/>
      <c r="Q121" s="89">
        <f t="shared" si="5"/>
        <v>0</v>
      </c>
      <c r="R121" s="88">
        <v>0</v>
      </c>
    </row>
    <row r="122" spans="1:18" ht="31.2" customHeight="1" x14ac:dyDescent="0.3">
      <c r="A122" s="83">
        <v>116</v>
      </c>
      <c r="B122" s="143"/>
      <c r="C122" s="96"/>
      <c r="D122" s="85"/>
      <c r="E122" s="86">
        <f t="shared" si="3"/>
        <v>0</v>
      </c>
      <c r="F122" s="87">
        <v>0</v>
      </c>
      <c r="G122" s="9"/>
      <c r="H122" s="143"/>
      <c r="I122" s="96"/>
      <c r="J122" s="85"/>
      <c r="K122" s="86">
        <f t="shared" si="4"/>
        <v>0</v>
      </c>
      <c r="L122" s="88">
        <v>0</v>
      </c>
      <c r="M122" s="9"/>
      <c r="N122" s="143"/>
      <c r="O122" s="96"/>
      <c r="P122" s="85"/>
      <c r="Q122" s="89">
        <f t="shared" si="5"/>
        <v>0</v>
      </c>
      <c r="R122" s="88">
        <v>0</v>
      </c>
    </row>
    <row r="123" spans="1:18" ht="31.2" customHeight="1" x14ac:dyDescent="0.3">
      <c r="A123" s="83">
        <v>117</v>
      </c>
      <c r="B123" s="143"/>
      <c r="C123" s="96"/>
      <c r="D123" s="85"/>
      <c r="E123" s="86">
        <f t="shared" si="3"/>
        <v>0</v>
      </c>
      <c r="F123" s="87">
        <v>0</v>
      </c>
      <c r="G123" s="9"/>
      <c r="H123" s="143"/>
      <c r="I123" s="96"/>
      <c r="J123" s="85"/>
      <c r="K123" s="86">
        <f t="shared" si="4"/>
        <v>0</v>
      </c>
      <c r="L123" s="88">
        <v>0</v>
      </c>
      <c r="M123" s="9"/>
      <c r="N123" s="143"/>
      <c r="O123" s="96"/>
      <c r="P123" s="85"/>
      <c r="Q123" s="89">
        <f t="shared" si="5"/>
        <v>0</v>
      </c>
      <c r="R123" s="88">
        <v>0</v>
      </c>
    </row>
    <row r="124" spans="1:18" ht="31.2" customHeight="1" x14ac:dyDescent="0.3">
      <c r="A124" s="83">
        <v>118</v>
      </c>
      <c r="B124" s="143"/>
      <c r="C124" s="96"/>
      <c r="D124" s="85"/>
      <c r="E124" s="86">
        <f t="shared" si="3"/>
        <v>0</v>
      </c>
      <c r="F124" s="87">
        <v>0</v>
      </c>
      <c r="G124" s="9"/>
      <c r="H124" s="143"/>
      <c r="I124" s="96"/>
      <c r="J124" s="85"/>
      <c r="K124" s="86">
        <f t="shared" si="4"/>
        <v>0</v>
      </c>
      <c r="L124" s="88">
        <v>0</v>
      </c>
      <c r="M124" s="9"/>
      <c r="N124" s="143"/>
      <c r="O124" s="96"/>
      <c r="P124" s="85"/>
      <c r="Q124" s="89">
        <f t="shared" si="5"/>
        <v>0</v>
      </c>
      <c r="R124" s="88">
        <v>0</v>
      </c>
    </row>
    <row r="125" spans="1:18" ht="31.2" customHeight="1" x14ac:dyDescent="0.3">
      <c r="A125" s="83">
        <v>119</v>
      </c>
      <c r="B125" s="143"/>
      <c r="C125" s="96"/>
      <c r="D125" s="85"/>
      <c r="E125" s="86">
        <f t="shared" si="3"/>
        <v>0</v>
      </c>
      <c r="F125" s="87">
        <v>0</v>
      </c>
      <c r="G125" s="9"/>
      <c r="H125" s="143"/>
      <c r="I125" s="96"/>
      <c r="J125" s="85"/>
      <c r="K125" s="86">
        <f t="shared" si="4"/>
        <v>0</v>
      </c>
      <c r="L125" s="88">
        <v>0</v>
      </c>
      <c r="M125" s="9"/>
      <c r="N125" s="143"/>
      <c r="O125" s="96"/>
      <c r="P125" s="85"/>
      <c r="Q125" s="89">
        <f t="shared" si="5"/>
        <v>0</v>
      </c>
      <c r="R125" s="88">
        <v>0</v>
      </c>
    </row>
    <row r="126" spans="1:18" ht="31.2" customHeight="1" x14ac:dyDescent="0.3">
      <c r="A126" s="83">
        <v>120</v>
      </c>
      <c r="B126" s="143"/>
      <c r="C126" s="96"/>
      <c r="D126" s="85"/>
      <c r="E126" s="86">
        <f t="shared" si="3"/>
        <v>0</v>
      </c>
      <c r="F126" s="87">
        <v>0</v>
      </c>
      <c r="G126" s="9"/>
      <c r="H126" s="143"/>
      <c r="I126" s="96"/>
      <c r="J126" s="85"/>
      <c r="K126" s="86">
        <f t="shared" si="4"/>
        <v>0</v>
      </c>
      <c r="L126" s="88">
        <v>0</v>
      </c>
      <c r="M126" s="9"/>
      <c r="N126" s="143"/>
      <c r="O126" s="96"/>
      <c r="P126" s="85"/>
      <c r="Q126" s="89">
        <f t="shared" si="5"/>
        <v>0</v>
      </c>
      <c r="R126" s="88">
        <v>0</v>
      </c>
    </row>
    <row r="127" spans="1:18" ht="31.2" customHeight="1" x14ac:dyDescent="0.3">
      <c r="A127" s="83">
        <v>121</v>
      </c>
      <c r="B127" s="143"/>
      <c r="C127" s="96"/>
      <c r="D127" s="85"/>
      <c r="E127" s="86">
        <f t="shared" si="3"/>
        <v>0</v>
      </c>
      <c r="F127" s="87">
        <v>0</v>
      </c>
      <c r="G127" s="9"/>
      <c r="H127" s="143"/>
      <c r="I127" s="96"/>
      <c r="J127" s="85"/>
      <c r="K127" s="86">
        <f t="shared" si="4"/>
        <v>0</v>
      </c>
      <c r="L127" s="88">
        <v>0</v>
      </c>
      <c r="M127" s="9"/>
      <c r="N127" s="143"/>
      <c r="O127" s="96"/>
      <c r="P127" s="85"/>
      <c r="Q127" s="89">
        <f t="shared" si="5"/>
        <v>0</v>
      </c>
      <c r="R127" s="88">
        <v>0</v>
      </c>
    </row>
    <row r="128" spans="1:18" ht="31.2" customHeight="1" x14ac:dyDescent="0.3">
      <c r="A128" s="83">
        <v>122</v>
      </c>
      <c r="B128" s="143"/>
      <c r="C128" s="96"/>
      <c r="D128" s="85"/>
      <c r="E128" s="86">
        <f t="shared" si="3"/>
        <v>0</v>
      </c>
      <c r="F128" s="87">
        <v>0</v>
      </c>
      <c r="G128" s="9"/>
      <c r="H128" s="143"/>
      <c r="I128" s="96"/>
      <c r="J128" s="85"/>
      <c r="K128" s="86">
        <f t="shared" si="4"/>
        <v>0</v>
      </c>
      <c r="L128" s="88">
        <v>0</v>
      </c>
      <c r="M128" s="9"/>
      <c r="N128" s="143"/>
      <c r="O128" s="96"/>
      <c r="P128" s="85"/>
      <c r="Q128" s="89">
        <f t="shared" si="5"/>
        <v>0</v>
      </c>
      <c r="R128" s="88">
        <v>0</v>
      </c>
    </row>
    <row r="129" spans="1:18" ht="31.2" customHeight="1" x14ac:dyDescent="0.3">
      <c r="A129" s="83">
        <v>123</v>
      </c>
      <c r="B129" s="143"/>
      <c r="C129" s="96"/>
      <c r="D129" s="85"/>
      <c r="E129" s="86">
        <f t="shared" si="3"/>
        <v>0</v>
      </c>
      <c r="F129" s="87">
        <v>0</v>
      </c>
      <c r="G129" s="9"/>
      <c r="H129" s="143"/>
      <c r="I129" s="96"/>
      <c r="J129" s="85"/>
      <c r="K129" s="86">
        <f t="shared" si="4"/>
        <v>0</v>
      </c>
      <c r="L129" s="88">
        <v>0</v>
      </c>
      <c r="M129" s="9"/>
      <c r="N129" s="143"/>
      <c r="O129" s="96"/>
      <c r="P129" s="85"/>
      <c r="Q129" s="89">
        <f t="shared" si="5"/>
        <v>0</v>
      </c>
      <c r="R129" s="88">
        <v>0</v>
      </c>
    </row>
    <row r="130" spans="1:18" ht="31.2" customHeight="1" x14ac:dyDescent="0.3">
      <c r="A130" s="83">
        <v>124</v>
      </c>
      <c r="B130" s="143"/>
      <c r="C130" s="96"/>
      <c r="D130" s="85"/>
      <c r="E130" s="86">
        <f t="shared" si="3"/>
        <v>0</v>
      </c>
      <c r="F130" s="87">
        <v>0</v>
      </c>
      <c r="G130" s="9"/>
      <c r="H130" s="143"/>
      <c r="I130" s="96"/>
      <c r="J130" s="85"/>
      <c r="K130" s="86">
        <f t="shared" si="4"/>
        <v>0</v>
      </c>
      <c r="L130" s="88">
        <v>0</v>
      </c>
      <c r="M130" s="9"/>
      <c r="N130" s="143"/>
      <c r="O130" s="96"/>
      <c r="P130" s="85"/>
      <c r="Q130" s="89">
        <f t="shared" si="5"/>
        <v>0</v>
      </c>
      <c r="R130" s="88">
        <v>0</v>
      </c>
    </row>
    <row r="131" spans="1:18" ht="31.2" customHeight="1" x14ac:dyDescent="0.3">
      <c r="A131" s="83">
        <v>125</v>
      </c>
      <c r="B131" s="143"/>
      <c r="C131" s="96"/>
      <c r="D131" s="85"/>
      <c r="E131" s="86">
        <f t="shared" si="3"/>
        <v>0</v>
      </c>
      <c r="F131" s="87">
        <v>0</v>
      </c>
      <c r="G131" s="9"/>
      <c r="H131" s="143"/>
      <c r="I131" s="96"/>
      <c r="J131" s="85"/>
      <c r="K131" s="86">
        <f t="shared" si="4"/>
        <v>0</v>
      </c>
      <c r="L131" s="88">
        <v>0</v>
      </c>
      <c r="M131" s="9"/>
      <c r="N131" s="143"/>
      <c r="O131" s="96"/>
      <c r="P131" s="85"/>
      <c r="Q131" s="89">
        <f t="shared" si="5"/>
        <v>0</v>
      </c>
      <c r="R131" s="88">
        <v>0</v>
      </c>
    </row>
    <row r="132" spans="1:18" ht="31.2" customHeight="1" x14ac:dyDescent="0.3">
      <c r="A132" s="83">
        <v>126</v>
      </c>
      <c r="B132" s="143"/>
      <c r="C132" s="96"/>
      <c r="D132" s="85"/>
      <c r="E132" s="86">
        <f t="shared" si="3"/>
        <v>0</v>
      </c>
      <c r="F132" s="87">
        <v>0</v>
      </c>
      <c r="G132" s="9"/>
      <c r="H132" s="143"/>
      <c r="I132" s="96"/>
      <c r="J132" s="85"/>
      <c r="K132" s="86">
        <f t="shared" si="4"/>
        <v>0</v>
      </c>
      <c r="L132" s="88">
        <v>0</v>
      </c>
      <c r="M132" s="9"/>
      <c r="N132" s="143"/>
      <c r="O132" s="96"/>
      <c r="P132" s="85"/>
      <c r="Q132" s="89">
        <f t="shared" si="5"/>
        <v>0</v>
      </c>
      <c r="R132" s="88">
        <v>0</v>
      </c>
    </row>
    <row r="133" spans="1:18" ht="31.2" customHeight="1" x14ac:dyDescent="0.3">
      <c r="A133" s="83">
        <v>127</v>
      </c>
      <c r="B133" s="143"/>
      <c r="C133" s="96"/>
      <c r="D133" s="85"/>
      <c r="E133" s="86">
        <f t="shared" si="3"/>
        <v>0</v>
      </c>
      <c r="F133" s="87">
        <v>0</v>
      </c>
      <c r="G133" s="9"/>
      <c r="H133" s="143"/>
      <c r="I133" s="96"/>
      <c r="J133" s="85"/>
      <c r="K133" s="86">
        <f t="shared" si="4"/>
        <v>0</v>
      </c>
      <c r="L133" s="88">
        <v>0</v>
      </c>
      <c r="M133" s="9"/>
      <c r="N133" s="143"/>
      <c r="O133" s="96"/>
      <c r="P133" s="85"/>
      <c r="Q133" s="89">
        <f t="shared" si="5"/>
        <v>0</v>
      </c>
      <c r="R133" s="88">
        <v>0</v>
      </c>
    </row>
    <row r="134" spans="1:18" ht="31.2" customHeight="1" x14ac:dyDescent="0.3">
      <c r="A134" s="83">
        <v>128</v>
      </c>
      <c r="B134" s="143"/>
      <c r="C134" s="96"/>
      <c r="D134" s="85"/>
      <c r="E134" s="86">
        <f t="shared" si="3"/>
        <v>0</v>
      </c>
      <c r="F134" s="87">
        <v>0</v>
      </c>
      <c r="G134" s="9"/>
      <c r="H134" s="143"/>
      <c r="I134" s="96"/>
      <c r="J134" s="85"/>
      <c r="K134" s="86">
        <f t="shared" si="4"/>
        <v>0</v>
      </c>
      <c r="L134" s="88">
        <v>0</v>
      </c>
      <c r="M134" s="9"/>
      <c r="N134" s="143"/>
      <c r="O134" s="96"/>
      <c r="P134" s="85"/>
      <c r="Q134" s="89">
        <f t="shared" si="5"/>
        <v>0</v>
      </c>
      <c r="R134" s="88">
        <v>0</v>
      </c>
    </row>
    <row r="135" spans="1:18" ht="31.2" customHeight="1" x14ac:dyDescent="0.3">
      <c r="A135" s="83">
        <v>129</v>
      </c>
      <c r="B135" s="143"/>
      <c r="C135" s="96"/>
      <c r="D135" s="85"/>
      <c r="E135" s="86">
        <f t="shared" si="3"/>
        <v>0</v>
      </c>
      <c r="F135" s="87">
        <v>0</v>
      </c>
      <c r="G135" s="9"/>
      <c r="H135" s="143"/>
      <c r="I135" s="96"/>
      <c r="J135" s="85"/>
      <c r="K135" s="86">
        <f t="shared" si="4"/>
        <v>0</v>
      </c>
      <c r="L135" s="88">
        <v>0</v>
      </c>
      <c r="M135" s="9"/>
      <c r="N135" s="143"/>
      <c r="O135" s="96"/>
      <c r="P135" s="85"/>
      <c r="Q135" s="89">
        <f t="shared" si="5"/>
        <v>0</v>
      </c>
      <c r="R135" s="88">
        <v>0</v>
      </c>
    </row>
    <row r="136" spans="1:18" ht="31.2" customHeight="1" x14ac:dyDescent="0.3">
      <c r="A136" s="83">
        <v>130</v>
      </c>
      <c r="B136" s="143"/>
      <c r="C136" s="96"/>
      <c r="D136" s="85"/>
      <c r="E136" s="86">
        <f t="shared" ref="E136:E199" si="6">D136*550</f>
        <v>0</v>
      </c>
      <c r="F136" s="87">
        <v>0</v>
      </c>
      <c r="G136" s="9"/>
      <c r="H136" s="143"/>
      <c r="I136" s="96"/>
      <c r="J136" s="85"/>
      <c r="K136" s="86">
        <f t="shared" ref="K136:K199" si="7">J136*370</f>
        <v>0</v>
      </c>
      <c r="L136" s="88">
        <v>0</v>
      </c>
      <c r="M136" s="9"/>
      <c r="N136" s="143"/>
      <c r="O136" s="96"/>
      <c r="P136" s="85"/>
      <c r="Q136" s="89">
        <f t="shared" ref="Q136:Q199" si="8">P136*190</f>
        <v>0</v>
      </c>
      <c r="R136" s="88">
        <v>0</v>
      </c>
    </row>
    <row r="137" spans="1:18" ht="31.2" customHeight="1" x14ac:dyDescent="0.3">
      <c r="A137" s="83">
        <v>131</v>
      </c>
      <c r="B137" s="143"/>
      <c r="C137" s="96"/>
      <c r="D137" s="85"/>
      <c r="E137" s="86">
        <f t="shared" si="6"/>
        <v>0</v>
      </c>
      <c r="F137" s="87">
        <v>0</v>
      </c>
      <c r="G137" s="9"/>
      <c r="H137" s="143"/>
      <c r="I137" s="96"/>
      <c r="J137" s="85"/>
      <c r="K137" s="86">
        <f t="shared" si="7"/>
        <v>0</v>
      </c>
      <c r="L137" s="88">
        <v>0</v>
      </c>
      <c r="M137" s="9"/>
      <c r="N137" s="143"/>
      <c r="O137" s="96"/>
      <c r="P137" s="85"/>
      <c r="Q137" s="89">
        <f t="shared" si="8"/>
        <v>0</v>
      </c>
      <c r="R137" s="88">
        <v>0</v>
      </c>
    </row>
    <row r="138" spans="1:18" ht="31.2" customHeight="1" x14ac:dyDescent="0.3">
      <c r="A138" s="83">
        <v>132</v>
      </c>
      <c r="B138" s="143"/>
      <c r="C138" s="96"/>
      <c r="D138" s="85"/>
      <c r="E138" s="86">
        <f t="shared" si="6"/>
        <v>0</v>
      </c>
      <c r="F138" s="87">
        <v>0</v>
      </c>
      <c r="G138" s="9"/>
      <c r="H138" s="143"/>
      <c r="I138" s="96"/>
      <c r="J138" s="85"/>
      <c r="K138" s="86">
        <f t="shared" si="7"/>
        <v>0</v>
      </c>
      <c r="L138" s="88">
        <v>0</v>
      </c>
      <c r="M138" s="9"/>
      <c r="N138" s="143"/>
      <c r="O138" s="96"/>
      <c r="P138" s="85"/>
      <c r="Q138" s="89">
        <f t="shared" si="8"/>
        <v>0</v>
      </c>
      <c r="R138" s="88">
        <v>0</v>
      </c>
    </row>
    <row r="139" spans="1:18" ht="31.2" customHeight="1" x14ac:dyDescent="0.3">
      <c r="A139" s="83">
        <v>133</v>
      </c>
      <c r="B139" s="143"/>
      <c r="C139" s="96"/>
      <c r="D139" s="85"/>
      <c r="E139" s="86">
        <f t="shared" si="6"/>
        <v>0</v>
      </c>
      <c r="F139" s="87">
        <v>0</v>
      </c>
      <c r="G139" s="9"/>
      <c r="H139" s="143"/>
      <c r="I139" s="96"/>
      <c r="J139" s="85"/>
      <c r="K139" s="86">
        <f t="shared" si="7"/>
        <v>0</v>
      </c>
      <c r="L139" s="88">
        <v>0</v>
      </c>
      <c r="M139" s="9"/>
      <c r="N139" s="143"/>
      <c r="O139" s="96"/>
      <c r="P139" s="85"/>
      <c r="Q139" s="89">
        <f t="shared" si="8"/>
        <v>0</v>
      </c>
      <c r="R139" s="88">
        <v>0</v>
      </c>
    </row>
    <row r="140" spans="1:18" ht="31.2" customHeight="1" x14ac:dyDescent="0.3">
      <c r="A140" s="83">
        <v>134</v>
      </c>
      <c r="B140" s="143"/>
      <c r="C140" s="96"/>
      <c r="D140" s="85"/>
      <c r="E140" s="86">
        <f t="shared" si="6"/>
        <v>0</v>
      </c>
      <c r="F140" s="87">
        <v>0</v>
      </c>
      <c r="G140" s="9"/>
      <c r="H140" s="143"/>
      <c r="I140" s="96"/>
      <c r="J140" s="85"/>
      <c r="K140" s="86">
        <f t="shared" si="7"/>
        <v>0</v>
      </c>
      <c r="L140" s="88">
        <v>0</v>
      </c>
      <c r="M140" s="9"/>
      <c r="N140" s="143"/>
      <c r="O140" s="96"/>
      <c r="P140" s="85"/>
      <c r="Q140" s="89">
        <f t="shared" si="8"/>
        <v>0</v>
      </c>
      <c r="R140" s="88">
        <v>0</v>
      </c>
    </row>
    <row r="141" spans="1:18" ht="31.2" customHeight="1" x14ac:dyDescent="0.3">
      <c r="A141" s="83">
        <v>135</v>
      </c>
      <c r="B141" s="143"/>
      <c r="C141" s="96"/>
      <c r="D141" s="85"/>
      <c r="E141" s="86">
        <f t="shared" si="6"/>
        <v>0</v>
      </c>
      <c r="F141" s="87">
        <v>0</v>
      </c>
      <c r="G141" s="9"/>
      <c r="H141" s="143"/>
      <c r="I141" s="96"/>
      <c r="J141" s="85"/>
      <c r="K141" s="86">
        <f t="shared" si="7"/>
        <v>0</v>
      </c>
      <c r="L141" s="88">
        <v>0</v>
      </c>
      <c r="M141" s="9"/>
      <c r="N141" s="143"/>
      <c r="O141" s="96"/>
      <c r="P141" s="85"/>
      <c r="Q141" s="89">
        <f t="shared" si="8"/>
        <v>0</v>
      </c>
      <c r="R141" s="88">
        <v>0</v>
      </c>
    </row>
    <row r="142" spans="1:18" ht="31.2" customHeight="1" x14ac:dyDescent="0.3">
      <c r="A142" s="83">
        <v>136</v>
      </c>
      <c r="B142" s="143"/>
      <c r="C142" s="96"/>
      <c r="D142" s="85"/>
      <c r="E142" s="86">
        <f t="shared" si="6"/>
        <v>0</v>
      </c>
      <c r="F142" s="87">
        <v>0</v>
      </c>
      <c r="G142" s="9"/>
      <c r="H142" s="143"/>
      <c r="I142" s="96"/>
      <c r="J142" s="85"/>
      <c r="K142" s="86">
        <f t="shared" si="7"/>
        <v>0</v>
      </c>
      <c r="L142" s="88">
        <v>0</v>
      </c>
      <c r="M142" s="9"/>
      <c r="N142" s="143"/>
      <c r="O142" s="96"/>
      <c r="P142" s="85"/>
      <c r="Q142" s="89">
        <f t="shared" si="8"/>
        <v>0</v>
      </c>
      <c r="R142" s="88">
        <v>0</v>
      </c>
    </row>
    <row r="143" spans="1:18" ht="31.2" customHeight="1" x14ac:dyDescent="0.3">
      <c r="A143" s="83">
        <v>137</v>
      </c>
      <c r="B143" s="143"/>
      <c r="C143" s="96"/>
      <c r="D143" s="85"/>
      <c r="E143" s="86">
        <f t="shared" si="6"/>
        <v>0</v>
      </c>
      <c r="F143" s="87">
        <v>0</v>
      </c>
      <c r="G143" s="9"/>
      <c r="H143" s="143"/>
      <c r="I143" s="96"/>
      <c r="J143" s="85"/>
      <c r="K143" s="86">
        <f t="shared" si="7"/>
        <v>0</v>
      </c>
      <c r="L143" s="88">
        <v>0</v>
      </c>
      <c r="M143" s="9"/>
      <c r="N143" s="143"/>
      <c r="O143" s="96"/>
      <c r="P143" s="85"/>
      <c r="Q143" s="89">
        <f t="shared" si="8"/>
        <v>0</v>
      </c>
      <c r="R143" s="88">
        <v>0</v>
      </c>
    </row>
    <row r="144" spans="1:18" ht="31.2" customHeight="1" x14ac:dyDescent="0.3">
      <c r="A144" s="83">
        <v>138</v>
      </c>
      <c r="B144" s="143"/>
      <c r="C144" s="96"/>
      <c r="D144" s="85"/>
      <c r="E144" s="86">
        <f t="shared" si="6"/>
        <v>0</v>
      </c>
      <c r="F144" s="87">
        <v>0</v>
      </c>
      <c r="G144" s="9"/>
      <c r="H144" s="143"/>
      <c r="I144" s="96"/>
      <c r="J144" s="85"/>
      <c r="K144" s="86">
        <f t="shared" si="7"/>
        <v>0</v>
      </c>
      <c r="L144" s="88">
        <v>0</v>
      </c>
      <c r="M144" s="9"/>
      <c r="N144" s="143"/>
      <c r="O144" s="96"/>
      <c r="P144" s="85"/>
      <c r="Q144" s="89">
        <f t="shared" si="8"/>
        <v>0</v>
      </c>
      <c r="R144" s="88">
        <v>0</v>
      </c>
    </row>
    <row r="145" spans="1:18" ht="31.2" customHeight="1" x14ac:dyDescent="0.3">
      <c r="A145" s="83">
        <v>139</v>
      </c>
      <c r="B145" s="143"/>
      <c r="C145" s="96"/>
      <c r="D145" s="85"/>
      <c r="E145" s="86">
        <f t="shared" si="6"/>
        <v>0</v>
      </c>
      <c r="F145" s="87">
        <v>0</v>
      </c>
      <c r="G145" s="9"/>
      <c r="H145" s="143"/>
      <c r="I145" s="96"/>
      <c r="J145" s="85"/>
      <c r="K145" s="86">
        <f t="shared" si="7"/>
        <v>0</v>
      </c>
      <c r="L145" s="88">
        <v>0</v>
      </c>
      <c r="M145" s="9"/>
      <c r="N145" s="143"/>
      <c r="O145" s="96"/>
      <c r="P145" s="85"/>
      <c r="Q145" s="89">
        <f t="shared" si="8"/>
        <v>0</v>
      </c>
      <c r="R145" s="88">
        <v>0</v>
      </c>
    </row>
    <row r="146" spans="1:18" ht="31.2" customHeight="1" x14ac:dyDescent="0.3">
      <c r="A146" s="83">
        <v>140</v>
      </c>
      <c r="B146" s="143"/>
      <c r="C146" s="96"/>
      <c r="D146" s="85"/>
      <c r="E146" s="86">
        <f t="shared" si="6"/>
        <v>0</v>
      </c>
      <c r="F146" s="87">
        <v>0</v>
      </c>
      <c r="G146" s="9"/>
      <c r="H146" s="143"/>
      <c r="I146" s="96"/>
      <c r="J146" s="85"/>
      <c r="K146" s="86">
        <f t="shared" si="7"/>
        <v>0</v>
      </c>
      <c r="L146" s="88">
        <v>0</v>
      </c>
      <c r="M146" s="9"/>
      <c r="N146" s="143"/>
      <c r="O146" s="96"/>
      <c r="P146" s="85"/>
      <c r="Q146" s="89">
        <f t="shared" si="8"/>
        <v>0</v>
      </c>
      <c r="R146" s="88">
        <v>0</v>
      </c>
    </row>
    <row r="147" spans="1:18" ht="31.2" customHeight="1" x14ac:dyDescent="0.3">
      <c r="A147" s="83">
        <v>141</v>
      </c>
      <c r="B147" s="143"/>
      <c r="C147" s="96"/>
      <c r="D147" s="85"/>
      <c r="E147" s="86">
        <f t="shared" si="6"/>
        <v>0</v>
      </c>
      <c r="F147" s="87">
        <v>0</v>
      </c>
      <c r="G147" s="9"/>
      <c r="H147" s="143"/>
      <c r="I147" s="96"/>
      <c r="J147" s="85"/>
      <c r="K147" s="86">
        <f t="shared" si="7"/>
        <v>0</v>
      </c>
      <c r="L147" s="88">
        <v>0</v>
      </c>
      <c r="M147" s="9"/>
      <c r="N147" s="143"/>
      <c r="O147" s="96"/>
      <c r="P147" s="85"/>
      <c r="Q147" s="89">
        <f t="shared" si="8"/>
        <v>0</v>
      </c>
      <c r="R147" s="88">
        <v>0</v>
      </c>
    </row>
    <row r="148" spans="1:18" ht="31.2" customHeight="1" x14ac:dyDescent="0.3">
      <c r="A148" s="83">
        <v>142</v>
      </c>
      <c r="B148" s="143"/>
      <c r="C148" s="96"/>
      <c r="D148" s="85"/>
      <c r="E148" s="86">
        <f t="shared" si="6"/>
        <v>0</v>
      </c>
      <c r="F148" s="87">
        <v>0</v>
      </c>
      <c r="G148" s="9"/>
      <c r="H148" s="143"/>
      <c r="I148" s="96"/>
      <c r="J148" s="85"/>
      <c r="K148" s="86">
        <f t="shared" si="7"/>
        <v>0</v>
      </c>
      <c r="L148" s="88">
        <v>0</v>
      </c>
      <c r="M148" s="9"/>
      <c r="N148" s="143"/>
      <c r="O148" s="96"/>
      <c r="P148" s="85"/>
      <c r="Q148" s="89">
        <f t="shared" si="8"/>
        <v>0</v>
      </c>
      <c r="R148" s="88">
        <v>0</v>
      </c>
    </row>
    <row r="149" spans="1:18" ht="31.2" customHeight="1" x14ac:dyDescent="0.3">
      <c r="A149" s="83">
        <v>143</v>
      </c>
      <c r="B149" s="143"/>
      <c r="C149" s="96"/>
      <c r="D149" s="85"/>
      <c r="E149" s="86">
        <f t="shared" si="6"/>
        <v>0</v>
      </c>
      <c r="F149" s="87">
        <v>0</v>
      </c>
      <c r="G149" s="9"/>
      <c r="H149" s="143"/>
      <c r="I149" s="96"/>
      <c r="J149" s="85"/>
      <c r="K149" s="86">
        <f t="shared" si="7"/>
        <v>0</v>
      </c>
      <c r="L149" s="88">
        <v>0</v>
      </c>
      <c r="M149" s="9"/>
      <c r="N149" s="143"/>
      <c r="O149" s="96"/>
      <c r="P149" s="85"/>
      <c r="Q149" s="89">
        <f t="shared" si="8"/>
        <v>0</v>
      </c>
      <c r="R149" s="88">
        <v>0</v>
      </c>
    </row>
    <row r="150" spans="1:18" ht="31.2" customHeight="1" x14ac:dyDescent="0.3">
      <c r="A150" s="83">
        <v>144</v>
      </c>
      <c r="B150" s="143"/>
      <c r="C150" s="96"/>
      <c r="D150" s="85"/>
      <c r="E150" s="86">
        <f t="shared" si="6"/>
        <v>0</v>
      </c>
      <c r="F150" s="87">
        <v>0</v>
      </c>
      <c r="G150" s="9"/>
      <c r="H150" s="143"/>
      <c r="I150" s="96"/>
      <c r="J150" s="85"/>
      <c r="K150" s="86">
        <f t="shared" si="7"/>
        <v>0</v>
      </c>
      <c r="L150" s="88">
        <v>0</v>
      </c>
      <c r="M150" s="9"/>
      <c r="N150" s="143"/>
      <c r="O150" s="96"/>
      <c r="P150" s="85"/>
      <c r="Q150" s="89">
        <f t="shared" si="8"/>
        <v>0</v>
      </c>
      <c r="R150" s="88">
        <v>0</v>
      </c>
    </row>
    <row r="151" spans="1:18" ht="31.2" customHeight="1" x14ac:dyDescent="0.3">
      <c r="A151" s="83">
        <v>145</v>
      </c>
      <c r="B151" s="143"/>
      <c r="C151" s="96"/>
      <c r="D151" s="85"/>
      <c r="E151" s="86">
        <f t="shared" si="6"/>
        <v>0</v>
      </c>
      <c r="F151" s="87">
        <v>0</v>
      </c>
      <c r="G151" s="9"/>
      <c r="H151" s="143"/>
      <c r="I151" s="96"/>
      <c r="J151" s="85"/>
      <c r="K151" s="86">
        <f t="shared" si="7"/>
        <v>0</v>
      </c>
      <c r="L151" s="88">
        <v>0</v>
      </c>
      <c r="M151" s="9"/>
      <c r="N151" s="143"/>
      <c r="O151" s="96"/>
      <c r="P151" s="85"/>
      <c r="Q151" s="89">
        <f t="shared" si="8"/>
        <v>0</v>
      </c>
      <c r="R151" s="88">
        <v>0</v>
      </c>
    </row>
    <row r="152" spans="1:18" ht="31.2" customHeight="1" x14ac:dyDescent="0.3">
      <c r="A152" s="83">
        <v>146</v>
      </c>
      <c r="B152" s="143"/>
      <c r="C152" s="96"/>
      <c r="D152" s="85"/>
      <c r="E152" s="86">
        <f t="shared" si="6"/>
        <v>0</v>
      </c>
      <c r="F152" s="87">
        <v>0</v>
      </c>
      <c r="G152" s="9"/>
      <c r="H152" s="143"/>
      <c r="I152" s="96"/>
      <c r="J152" s="85"/>
      <c r="K152" s="86">
        <f t="shared" si="7"/>
        <v>0</v>
      </c>
      <c r="L152" s="88">
        <v>0</v>
      </c>
      <c r="M152" s="9"/>
      <c r="N152" s="143"/>
      <c r="O152" s="96"/>
      <c r="P152" s="85"/>
      <c r="Q152" s="89">
        <f t="shared" si="8"/>
        <v>0</v>
      </c>
      <c r="R152" s="88">
        <v>0</v>
      </c>
    </row>
    <row r="153" spans="1:18" ht="31.2" customHeight="1" x14ac:dyDescent="0.3">
      <c r="A153" s="83">
        <v>147</v>
      </c>
      <c r="B153" s="143"/>
      <c r="C153" s="96"/>
      <c r="D153" s="85"/>
      <c r="E153" s="86">
        <f t="shared" si="6"/>
        <v>0</v>
      </c>
      <c r="F153" s="87">
        <v>0</v>
      </c>
      <c r="G153" s="9"/>
      <c r="H153" s="143"/>
      <c r="I153" s="96"/>
      <c r="J153" s="85"/>
      <c r="K153" s="86">
        <f t="shared" si="7"/>
        <v>0</v>
      </c>
      <c r="L153" s="88">
        <v>0</v>
      </c>
      <c r="M153" s="9"/>
      <c r="N153" s="143"/>
      <c r="O153" s="96"/>
      <c r="P153" s="85"/>
      <c r="Q153" s="89">
        <f t="shared" si="8"/>
        <v>0</v>
      </c>
      <c r="R153" s="88">
        <v>0</v>
      </c>
    </row>
    <row r="154" spans="1:18" ht="31.2" customHeight="1" x14ac:dyDescent="0.3">
      <c r="A154" s="83">
        <v>148</v>
      </c>
      <c r="B154" s="143"/>
      <c r="C154" s="96"/>
      <c r="D154" s="85"/>
      <c r="E154" s="86">
        <f t="shared" si="6"/>
        <v>0</v>
      </c>
      <c r="F154" s="87">
        <v>0</v>
      </c>
      <c r="G154" s="9"/>
      <c r="H154" s="143"/>
      <c r="I154" s="96"/>
      <c r="J154" s="85"/>
      <c r="K154" s="86">
        <f t="shared" si="7"/>
        <v>0</v>
      </c>
      <c r="L154" s="88">
        <v>0</v>
      </c>
      <c r="M154" s="9"/>
      <c r="N154" s="143"/>
      <c r="O154" s="96"/>
      <c r="P154" s="85"/>
      <c r="Q154" s="89">
        <f t="shared" si="8"/>
        <v>0</v>
      </c>
      <c r="R154" s="88">
        <v>0</v>
      </c>
    </row>
    <row r="155" spans="1:18" ht="31.2" customHeight="1" x14ac:dyDescent="0.3">
      <c r="A155" s="83">
        <v>149</v>
      </c>
      <c r="B155" s="143"/>
      <c r="C155" s="96"/>
      <c r="D155" s="85"/>
      <c r="E155" s="86">
        <f t="shared" si="6"/>
        <v>0</v>
      </c>
      <c r="F155" s="87">
        <v>0</v>
      </c>
      <c r="G155" s="9"/>
      <c r="H155" s="143"/>
      <c r="I155" s="96"/>
      <c r="J155" s="85"/>
      <c r="K155" s="86">
        <f t="shared" si="7"/>
        <v>0</v>
      </c>
      <c r="L155" s="88">
        <v>0</v>
      </c>
      <c r="M155" s="9"/>
      <c r="N155" s="143"/>
      <c r="O155" s="96"/>
      <c r="P155" s="85"/>
      <c r="Q155" s="89">
        <f t="shared" si="8"/>
        <v>0</v>
      </c>
      <c r="R155" s="88">
        <v>0</v>
      </c>
    </row>
    <row r="156" spans="1:18" ht="31.2" customHeight="1" x14ac:dyDescent="0.3">
      <c r="A156" s="83">
        <v>150</v>
      </c>
      <c r="B156" s="143"/>
      <c r="C156" s="96"/>
      <c r="D156" s="85"/>
      <c r="E156" s="86">
        <f t="shared" si="6"/>
        <v>0</v>
      </c>
      <c r="F156" s="87">
        <v>0</v>
      </c>
      <c r="G156" s="9"/>
      <c r="H156" s="143"/>
      <c r="I156" s="96"/>
      <c r="J156" s="85"/>
      <c r="K156" s="86">
        <f t="shared" si="7"/>
        <v>0</v>
      </c>
      <c r="L156" s="88">
        <v>0</v>
      </c>
      <c r="M156" s="9"/>
      <c r="N156" s="143"/>
      <c r="O156" s="96"/>
      <c r="P156" s="85"/>
      <c r="Q156" s="89">
        <f t="shared" si="8"/>
        <v>0</v>
      </c>
      <c r="R156" s="88">
        <v>0</v>
      </c>
    </row>
    <row r="157" spans="1:18" ht="31.2" customHeight="1" x14ac:dyDescent="0.3">
      <c r="A157" s="83">
        <v>151</v>
      </c>
      <c r="B157" s="143"/>
      <c r="C157" s="96"/>
      <c r="D157" s="85"/>
      <c r="E157" s="86">
        <f t="shared" si="6"/>
        <v>0</v>
      </c>
      <c r="F157" s="87">
        <v>0</v>
      </c>
      <c r="G157" s="9"/>
      <c r="H157" s="143"/>
      <c r="I157" s="96"/>
      <c r="J157" s="85"/>
      <c r="K157" s="86">
        <f t="shared" si="7"/>
        <v>0</v>
      </c>
      <c r="L157" s="88">
        <v>0</v>
      </c>
      <c r="M157" s="9"/>
      <c r="N157" s="143"/>
      <c r="O157" s="96"/>
      <c r="P157" s="85"/>
      <c r="Q157" s="89">
        <f t="shared" si="8"/>
        <v>0</v>
      </c>
      <c r="R157" s="88">
        <v>0</v>
      </c>
    </row>
    <row r="158" spans="1:18" ht="31.2" customHeight="1" x14ac:dyDescent="0.3">
      <c r="A158" s="83">
        <v>152</v>
      </c>
      <c r="B158" s="143"/>
      <c r="C158" s="96"/>
      <c r="D158" s="85"/>
      <c r="E158" s="86">
        <f t="shared" si="6"/>
        <v>0</v>
      </c>
      <c r="F158" s="87">
        <v>0</v>
      </c>
      <c r="G158" s="9"/>
      <c r="H158" s="143"/>
      <c r="I158" s="96"/>
      <c r="J158" s="85"/>
      <c r="K158" s="86">
        <f t="shared" si="7"/>
        <v>0</v>
      </c>
      <c r="L158" s="88">
        <v>0</v>
      </c>
      <c r="M158" s="9"/>
      <c r="N158" s="143"/>
      <c r="O158" s="96"/>
      <c r="P158" s="85"/>
      <c r="Q158" s="89">
        <f t="shared" si="8"/>
        <v>0</v>
      </c>
      <c r="R158" s="88">
        <v>0</v>
      </c>
    </row>
    <row r="159" spans="1:18" ht="31.2" customHeight="1" x14ac:dyDescent="0.3">
      <c r="A159" s="83">
        <v>153</v>
      </c>
      <c r="B159" s="143"/>
      <c r="C159" s="96"/>
      <c r="D159" s="85"/>
      <c r="E159" s="86">
        <f t="shared" si="6"/>
        <v>0</v>
      </c>
      <c r="F159" s="87">
        <v>0</v>
      </c>
      <c r="G159" s="9"/>
      <c r="H159" s="143"/>
      <c r="I159" s="96"/>
      <c r="J159" s="85"/>
      <c r="K159" s="86">
        <f t="shared" si="7"/>
        <v>0</v>
      </c>
      <c r="L159" s="88">
        <v>0</v>
      </c>
      <c r="M159" s="9"/>
      <c r="N159" s="143"/>
      <c r="O159" s="96"/>
      <c r="P159" s="85"/>
      <c r="Q159" s="89">
        <f t="shared" si="8"/>
        <v>0</v>
      </c>
      <c r="R159" s="88">
        <v>0</v>
      </c>
    </row>
    <row r="160" spans="1:18" ht="31.2" customHeight="1" x14ac:dyDescent="0.3">
      <c r="A160" s="83">
        <v>154</v>
      </c>
      <c r="B160" s="143"/>
      <c r="C160" s="96"/>
      <c r="D160" s="85"/>
      <c r="E160" s="86">
        <f t="shared" si="6"/>
        <v>0</v>
      </c>
      <c r="F160" s="87">
        <v>0</v>
      </c>
      <c r="G160" s="9"/>
      <c r="H160" s="143"/>
      <c r="I160" s="96"/>
      <c r="J160" s="85"/>
      <c r="K160" s="86">
        <f t="shared" si="7"/>
        <v>0</v>
      </c>
      <c r="L160" s="88">
        <v>0</v>
      </c>
      <c r="M160" s="9"/>
      <c r="N160" s="143"/>
      <c r="O160" s="96"/>
      <c r="P160" s="85"/>
      <c r="Q160" s="89">
        <f t="shared" si="8"/>
        <v>0</v>
      </c>
      <c r="R160" s="88">
        <v>0</v>
      </c>
    </row>
    <row r="161" spans="1:18" ht="31.2" customHeight="1" x14ac:dyDescent="0.3">
      <c r="A161" s="83">
        <v>155</v>
      </c>
      <c r="B161" s="143"/>
      <c r="C161" s="96"/>
      <c r="D161" s="85"/>
      <c r="E161" s="86">
        <f t="shared" si="6"/>
        <v>0</v>
      </c>
      <c r="F161" s="87">
        <v>0</v>
      </c>
      <c r="G161" s="9"/>
      <c r="H161" s="143"/>
      <c r="I161" s="96"/>
      <c r="J161" s="85"/>
      <c r="K161" s="86">
        <f t="shared" si="7"/>
        <v>0</v>
      </c>
      <c r="L161" s="88">
        <v>0</v>
      </c>
      <c r="M161" s="9"/>
      <c r="N161" s="143"/>
      <c r="O161" s="96"/>
      <c r="P161" s="85"/>
      <c r="Q161" s="89">
        <f t="shared" si="8"/>
        <v>0</v>
      </c>
      <c r="R161" s="88">
        <v>0</v>
      </c>
    </row>
    <row r="162" spans="1:18" ht="31.2" customHeight="1" x14ac:dyDescent="0.3">
      <c r="A162" s="83">
        <v>156</v>
      </c>
      <c r="B162" s="143"/>
      <c r="C162" s="96"/>
      <c r="D162" s="85"/>
      <c r="E162" s="86">
        <f t="shared" si="6"/>
        <v>0</v>
      </c>
      <c r="F162" s="87">
        <v>0</v>
      </c>
      <c r="G162" s="9"/>
      <c r="H162" s="143"/>
      <c r="I162" s="96"/>
      <c r="J162" s="85"/>
      <c r="K162" s="86">
        <f t="shared" si="7"/>
        <v>0</v>
      </c>
      <c r="L162" s="88">
        <v>0</v>
      </c>
      <c r="M162" s="9"/>
      <c r="N162" s="143"/>
      <c r="O162" s="96"/>
      <c r="P162" s="85"/>
      <c r="Q162" s="89">
        <f t="shared" si="8"/>
        <v>0</v>
      </c>
      <c r="R162" s="88">
        <v>0</v>
      </c>
    </row>
    <row r="163" spans="1:18" ht="31.2" customHeight="1" x14ac:dyDescent="0.3">
      <c r="A163" s="83">
        <v>157</v>
      </c>
      <c r="B163" s="143"/>
      <c r="C163" s="96"/>
      <c r="D163" s="85"/>
      <c r="E163" s="86">
        <f t="shared" si="6"/>
        <v>0</v>
      </c>
      <c r="F163" s="87">
        <v>0</v>
      </c>
      <c r="G163" s="9"/>
      <c r="H163" s="143"/>
      <c r="I163" s="96"/>
      <c r="J163" s="85"/>
      <c r="K163" s="86">
        <f t="shared" si="7"/>
        <v>0</v>
      </c>
      <c r="L163" s="88">
        <v>0</v>
      </c>
      <c r="M163" s="9"/>
      <c r="N163" s="143"/>
      <c r="O163" s="96"/>
      <c r="P163" s="85"/>
      <c r="Q163" s="89">
        <f t="shared" si="8"/>
        <v>0</v>
      </c>
      <c r="R163" s="88">
        <v>0</v>
      </c>
    </row>
    <row r="164" spans="1:18" ht="31.2" customHeight="1" x14ac:dyDescent="0.3">
      <c r="A164" s="83">
        <v>158</v>
      </c>
      <c r="B164" s="143"/>
      <c r="C164" s="96"/>
      <c r="D164" s="85"/>
      <c r="E164" s="86">
        <f t="shared" si="6"/>
        <v>0</v>
      </c>
      <c r="F164" s="87">
        <v>0</v>
      </c>
      <c r="G164" s="9"/>
      <c r="H164" s="143"/>
      <c r="I164" s="96"/>
      <c r="J164" s="85"/>
      <c r="K164" s="86">
        <f t="shared" si="7"/>
        <v>0</v>
      </c>
      <c r="L164" s="88">
        <v>0</v>
      </c>
      <c r="M164" s="9"/>
      <c r="N164" s="143"/>
      <c r="O164" s="96"/>
      <c r="P164" s="85"/>
      <c r="Q164" s="89">
        <f t="shared" si="8"/>
        <v>0</v>
      </c>
      <c r="R164" s="88">
        <v>0</v>
      </c>
    </row>
    <row r="165" spans="1:18" ht="31.2" customHeight="1" x14ac:dyDescent="0.3">
      <c r="A165" s="83">
        <v>159</v>
      </c>
      <c r="B165" s="143"/>
      <c r="C165" s="96"/>
      <c r="D165" s="85"/>
      <c r="E165" s="86">
        <f t="shared" si="6"/>
        <v>0</v>
      </c>
      <c r="F165" s="87">
        <v>0</v>
      </c>
      <c r="G165" s="9"/>
      <c r="H165" s="143"/>
      <c r="I165" s="96"/>
      <c r="J165" s="85"/>
      <c r="K165" s="86">
        <f t="shared" si="7"/>
        <v>0</v>
      </c>
      <c r="L165" s="88">
        <v>0</v>
      </c>
      <c r="M165" s="9"/>
      <c r="N165" s="143"/>
      <c r="O165" s="96"/>
      <c r="P165" s="85"/>
      <c r="Q165" s="89">
        <f t="shared" si="8"/>
        <v>0</v>
      </c>
      <c r="R165" s="88">
        <v>0</v>
      </c>
    </row>
    <row r="166" spans="1:18" ht="31.2" customHeight="1" x14ac:dyDescent="0.3">
      <c r="A166" s="83">
        <v>160</v>
      </c>
      <c r="B166" s="143"/>
      <c r="C166" s="96"/>
      <c r="D166" s="85"/>
      <c r="E166" s="86">
        <f t="shared" si="6"/>
        <v>0</v>
      </c>
      <c r="F166" s="87">
        <v>0</v>
      </c>
      <c r="G166" s="9"/>
      <c r="H166" s="143"/>
      <c r="I166" s="96"/>
      <c r="J166" s="85"/>
      <c r="K166" s="86">
        <f t="shared" si="7"/>
        <v>0</v>
      </c>
      <c r="L166" s="88">
        <v>0</v>
      </c>
      <c r="M166" s="9"/>
      <c r="N166" s="143"/>
      <c r="O166" s="96"/>
      <c r="P166" s="85"/>
      <c r="Q166" s="89">
        <f t="shared" si="8"/>
        <v>0</v>
      </c>
      <c r="R166" s="88">
        <v>0</v>
      </c>
    </row>
    <row r="167" spans="1:18" ht="31.2" customHeight="1" x14ac:dyDescent="0.3">
      <c r="A167" s="83">
        <v>161</v>
      </c>
      <c r="B167" s="143"/>
      <c r="C167" s="96"/>
      <c r="D167" s="85"/>
      <c r="E167" s="86">
        <f t="shared" si="6"/>
        <v>0</v>
      </c>
      <c r="F167" s="87">
        <v>0</v>
      </c>
      <c r="G167" s="9"/>
      <c r="H167" s="143"/>
      <c r="I167" s="96"/>
      <c r="J167" s="85"/>
      <c r="K167" s="86">
        <f t="shared" si="7"/>
        <v>0</v>
      </c>
      <c r="L167" s="88">
        <v>0</v>
      </c>
      <c r="M167" s="9"/>
      <c r="N167" s="143"/>
      <c r="O167" s="96"/>
      <c r="P167" s="85"/>
      <c r="Q167" s="89">
        <f t="shared" si="8"/>
        <v>0</v>
      </c>
      <c r="R167" s="88">
        <v>0</v>
      </c>
    </row>
    <row r="168" spans="1:18" ht="31.2" customHeight="1" x14ac:dyDescent="0.3">
      <c r="A168" s="83">
        <v>162</v>
      </c>
      <c r="B168" s="143"/>
      <c r="C168" s="96"/>
      <c r="D168" s="85"/>
      <c r="E168" s="86">
        <f t="shared" si="6"/>
        <v>0</v>
      </c>
      <c r="F168" s="87">
        <v>0</v>
      </c>
      <c r="G168" s="9"/>
      <c r="H168" s="143"/>
      <c r="I168" s="96"/>
      <c r="J168" s="85"/>
      <c r="K168" s="86">
        <f t="shared" si="7"/>
        <v>0</v>
      </c>
      <c r="L168" s="88">
        <v>0</v>
      </c>
      <c r="M168" s="9"/>
      <c r="N168" s="143"/>
      <c r="O168" s="96"/>
      <c r="P168" s="85"/>
      <c r="Q168" s="89">
        <f t="shared" si="8"/>
        <v>0</v>
      </c>
      <c r="R168" s="88">
        <v>0</v>
      </c>
    </row>
    <row r="169" spans="1:18" ht="31.2" customHeight="1" x14ac:dyDescent="0.3">
      <c r="A169" s="83">
        <v>163</v>
      </c>
      <c r="B169" s="143"/>
      <c r="C169" s="96"/>
      <c r="D169" s="85"/>
      <c r="E169" s="86">
        <f t="shared" si="6"/>
        <v>0</v>
      </c>
      <c r="F169" s="87">
        <v>0</v>
      </c>
      <c r="G169" s="9"/>
      <c r="H169" s="143"/>
      <c r="I169" s="96"/>
      <c r="J169" s="85"/>
      <c r="K169" s="86">
        <f t="shared" si="7"/>
        <v>0</v>
      </c>
      <c r="L169" s="88">
        <v>0</v>
      </c>
      <c r="M169" s="9"/>
      <c r="N169" s="143"/>
      <c r="O169" s="96"/>
      <c r="P169" s="85"/>
      <c r="Q169" s="89">
        <f t="shared" si="8"/>
        <v>0</v>
      </c>
      <c r="R169" s="88">
        <v>0</v>
      </c>
    </row>
    <row r="170" spans="1:18" ht="31.2" customHeight="1" x14ac:dyDescent="0.3">
      <c r="A170" s="83">
        <v>164</v>
      </c>
      <c r="B170" s="143"/>
      <c r="C170" s="96"/>
      <c r="D170" s="85"/>
      <c r="E170" s="86">
        <f t="shared" si="6"/>
        <v>0</v>
      </c>
      <c r="F170" s="87">
        <v>0</v>
      </c>
      <c r="G170" s="9"/>
      <c r="H170" s="143"/>
      <c r="I170" s="96"/>
      <c r="J170" s="85"/>
      <c r="K170" s="86">
        <f t="shared" si="7"/>
        <v>0</v>
      </c>
      <c r="L170" s="88">
        <v>0</v>
      </c>
      <c r="M170" s="9"/>
      <c r="N170" s="143"/>
      <c r="O170" s="96"/>
      <c r="P170" s="85"/>
      <c r="Q170" s="89">
        <f t="shared" si="8"/>
        <v>0</v>
      </c>
      <c r="R170" s="88">
        <v>0</v>
      </c>
    </row>
    <row r="171" spans="1:18" ht="31.2" customHeight="1" x14ac:dyDescent="0.3">
      <c r="A171" s="83">
        <v>165</v>
      </c>
      <c r="B171" s="143"/>
      <c r="C171" s="96"/>
      <c r="D171" s="85"/>
      <c r="E171" s="86">
        <f t="shared" si="6"/>
        <v>0</v>
      </c>
      <c r="F171" s="87">
        <v>0</v>
      </c>
      <c r="G171" s="9"/>
      <c r="H171" s="143"/>
      <c r="I171" s="96"/>
      <c r="J171" s="85"/>
      <c r="K171" s="86">
        <f t="shared" si="7"/>
        <v>0</v>
      </c>
      <c r="L171" s="88">
        <v>0</v>
      </c>
      <c r="M171" s="9"/>
      <c r="N171" s="143"/>
      <c r="O171" s="96"/>
      <c r="P171" s="85"/>
      <c r="Q171" s="89">
        <f t="shared" si="8"/>
        <v>0</v>
      </c>
      <c r="R171" s="88">
        <v>0</v>
      </c>
    </row>
    <row r="172" spans="1:18" ht="31.2" customHeight="1" x14ac:dyDescent="0.3">
      <c r="A172" s="83">
        <v>166</v>
      </c>
      <c r="B172" s="143"/>
      <c r="C172" s="96"/>
      <c r="D172" s="85"/>
      <c r="E172" s="86">
        <f t="shared" si="6"/>
        <v>0</v>
      </c>
      <c r="F172" s="87">
        <v>0</v>
      </c>
      <c r="G172" s="9"/>
      <c r="H172" s="143"/>
      <c r="I172" s="96"/>
      <c r="J172" s="85"/>
      <c r="K172" s="86">
        <f t="shared" si="7"/>
        <v>0</v>
      </c>
      <c r="L172" s="88">
        <v>0</v>
      </c>
      <c r="M172" s="9"/>
      <c r="N172" s="143"/>
      <c r="O172" s="96"/>
      <c r="P172" s="85"/>
      <c r="Q172" s="89">
        <f t="shared" si="8"/>
        <v>0</v>
      </c>
      <c r="R172" s="88">
        <v>0</v>
      </c>
    </row>
    <row r="173" spans="1:18" ht="31.2" customHeight="1" x14ac:dyDescent="0.3">
      <c r="A173" s="83">
        <v>167</v>
      </c>
      <c r="B173" s="143"/>
      <c r="C173" s="96"/>
      <c r="D173" s="85"/>
      <c r="E173" s="86">
        <f t="shared" si="6"/>
        <v>0</v>
      </c>
      <c r="F173" s="87">
        <v>0</v>
      </c>
      <c r="G173" s="9"/>
      <c r="H173" s="143"/>
      <c r="I173" s="96"/>
      <c r="J173" s="85"/>
      <c r="K173" s="86">
        <f t="shared" si="7"/>
        <v>0</v>
      </c>
      <c r="L173" s="88">
        <v>0</v>
      </c>
      <c r="M173" s="9"/>
      <c r="N173" s="143"/>
      <c r="O173" s="96"/>
      <c r="P173" s="85"/>
      <c r="Q173" s="89">
        <f t="shared" si="8"/>
        <v>0</v>
      </c>
      <c r="R173" s="88">
        <v>0</v>
      </c>
    </row>
    <row r="174" spans="1:18" ht="31.2" customHeight="1" x14ac:dyDescent="0.3">
      <c r="A174" s="83">
        <v>168</v>
      </c>
      <c r="B174" s="143"/>
      <c r="C174" s="96"/>
      <c r="D174" s="85"/>
      <c r="E174" s="86">
        <f t="shared" si="6"/>
        <v>0</v>
      </c>
      <c r="F174" s="87">
        <v>0</v>
      </c>
      <c r="G174" s="9"/>
      <c r="H174" s="143"/>
      <c r="I174" s="96"/>
      <c r="J174" s="85"/>
      <c r="K174" s="86">
        <f t="shared" si="7"/>
        <v>0</v>
      </c>
      <c r="L174" s="88">
        <v>0</v>
      </c>
      <c r="M174" s="9"/>
      <c r="N174" s="143"/>
      <c r="O174" s="96"/>
      <c r="P174" s="85"/>
      <c r="Q174" s="89">
        <f t="shared" si="8"/>
        <v>0</v>
      </c>
      <c r="R174" s="88">
        <v>0</v>
      </c>
    </row>
    <row r="175" spans="1:18" ht="31.2" customHeight="1" x14ac:dyDescent="0.3">
      <c r="A175" s="83">
        <v>169</v>
      </c>
      <c r="B175" s="143"/>
      <c r="C175" s="96"/>
      <c r="D175" s="85"/>
      <c r="E175" s="86">
        <f t="shared" si="6"/>
        <v>0</v>
      </c>
      <c r="F175" s="87">
        <v>0</v>
      </c>
      <c r="G175" s="9"/>
      <c r="H175" s="143"/>
      <c r="I175" s="96"/>
      <c r="J175" s="85"/>
      <c r="K175" s="86">
        <f t="shared" si="7"/>
        <v>0</v>
      </c>
      <c r="L175" s="88">
        <v>0</v>
      </c>
      <c r="M175" s="9"/>
      <c r="N175" s="143"/>
      <c r="O175" s="96"/>
      <c r="P175" s="85"/>
      <c r="Q175" s="89">
        <f t="shared" si="8"/>
        <v>0</v>
      </c>
      <c r="R175" s="88">
        <v>0</v>
      </c>
    </row>
    <row r="176" spans="1:18" ht="31.2" customHeight="1" x14ac:dyDescent="0.3">
      <c r="A176" s="83">
        <v>170</v>
      </c>
      <c r="B176" s="143"/>
      <c r="C176" s="96"/>
      <c r="D176" s="85"/>
      <c r="E176" s="86">
        <f t="shared" si="6"/>
        <v>0</v>
      </c>
      <c r="F176" s="87">
        <v>0</v>
      </c>
      <c r="G176" s="9"/>
      <c r="H176" s="143"/>
      <c r="I176" s="96"/>
      <c r="J176" s="85"/>
      <c r="K176" s="86">
        <f t="shared" si="7"/>
        <v>0</v>
      </c>
      <c r="L176" s="88">
        <v>0</v>
      </c>
      <c r="M176" s="9"/>
      <c r="N176" s="143"/>
      <c r="O176" s="96"/>
      <c r="P176" s="85"/>
      <c r="Q176" s="89">
        <f t="shared" si="8"/>
        <v>0</v>
      </c>
      <c r="R176" s="88">
        <v>0</v>
      </c>
    </row>
    <row r="177" spans="1:18" ht="31.2" customHeight="1" x14ac:dyDescent="0.3">
      <c r="A177" s="83">
        <v>171</v>
      </c>
      <c r="B177" s="143"/>
      <c r="C177" s="96"/>
      <c r="D177" s="85"/>
      <c r="E177" s="86">
        <f t="shared" si="6"/>
        <v>0</v>
      </c>
      <c r="F177" s="87">
        <v>0</v>
      </c>
      <c r="G177" s="9"/>
      <c r="H177" s="143"/>
      <c r="I177" s="96"/>
      <c r="J177" s="85"/>
      <c r="K177" s="86">
        <f t="shared" si="7"/>
        <v>0</v>
      </c>
      <c r="L177" s="88">
        <v>0</v>
      </c>
      <c r="M177" s="9"/>
      <c r="N177" s="143"/>
      <c r="O177" s="96"/>
      <c r="P177" s="85"/>
      <c r="Q177" s="89">
        <f t="shared" si="8"/>
        <v>0</v>
      </c>
      <c r="R177" s="88">
        <v>0</v>
      </c>
    </row>
    <row r="178" spans="1:18" ht="31.2" customHeight="1" x14ac:dyDescent="0.3">
      <c r="A178" s="83">
        <v>172</v>
      </c>
      <c r="B178" s="143"/>
      <c r="C178" s="96"/>
      <c r="D178" s="85"/>
      <c r="E178" s="86">
        <f t="shared" si="6"/>
        <v>0</v>
      </c>
      <c r="F178" s="87">
        <v>0</v>
      </c>
      <c r="G178" s="9"/>
      <c r="H178" s="143"/>
      <c r="I178" s="96"/>
      <c r="J178" s="85"/>
      <c r="K178" s="86">
        <f t="shared" si="7"/>
        <v>0</v>
      </c>
      <c r="L178" s="88">
        <v>0</v>
      </c>
      <c r="M178" s="9"/>
      <c r="N178" s="143"/>
      <c r="O178" s="96"/>
      <c r="P178" s="85"/>
      <c r="Q178" s="89">
        <f t="shared" si="8"/>
        <v>0</v>
      </c>
      <c r="R178" s="88">
        <v>0</v>
      </c>
    </row>
    <row r="179" spans="1:18" ht="31.2" customHeight="1" x14ac:dyDescent="0.3">
      <c r="A179" s="83">
        <v>173</v>
      </c>
      <c r="B179" s="143"/>
      <c r="C179" s="96"/>
      <c r="D179" s="85"/>
      <c r="E179" s="86">
        <f t="shared" si="6"/>
        <v>0</v>
      </c>
      <c r="F179" s="87">
        <v>0</v>
      </c>
      <c r="G179" s="9"/>
      <c r="H179" s="143"/>
      <c r="I179" s="96"/>
      <c r="J179" s="85"/>
      <c r="K179" s="86">
        <f t="shared" si="7"/>
        <v>0</v>
      </c>
      <c r="L179" s="88">
        <v>0</v>
      </c>
      <c r="M179" s="9"/>
      <c r="N179" s="143"/>
      <c r="O179" s="96"/>
      <c r="P179" s="85"/>
      <c r="Q179" s="89">
        <f t="shared" si="8"/>
        <v>0</v>
      </c>
      <c r="R179" s="88">
        <v>0</v>
      </c>
    </row>
    <row r="180" spans="1:18" ht="31.2" customHeight="1" x14ac:dyDescent="0.3">
      <c r="A180" s="83">
        <v>174</v>
      </c>
      <c r="B180" s="143"/>
      <c r="C180" s="96"/>
      <c r="D180" s="85"/>
      <c r="E180" s="86">
        <f t="shared" si="6"/>
        <v>0</v>
      </c>
      <c r="F180" s="87">
        <v>0</v>
      </c>
      <c r="G180" s="9"/>
      <c r="H180" s="143"/>
      <c r="I180" s="96"/>
      <c r="J180" s="85"/>
      <c r="K180" s="86">
        <f t="shared" si="7"/>
        <v>0</v>
      </c>
      <c r="L180" s="88">
        <v>0</v>
      </c>
      <c r="M180" s="9"/>
      <c r="N180" s="143"/>
      <c r="O180" s="96"/>
      <c r="P180" s="85"/>
      <c r="Q180" s="89">
        <f t="shared" si="8"/>
        <v>0</v>
      </c>
      <c r="R180" s="88">
        <v>0</v>
      </c>
    </row>
    <row r="181" spans="1:18" ht="31.2" customHeight="1" x14ac:dyDescent="0.3">
      <c r="A181" s="83">
        <v>175</v>
      </c>
      <c r="B181" s="143"/>
      <c r="C181" s="96"/>
      <c r="D181" s="85"/>
      <c r="E181" s="86">
        <f t="shared" si="6"/>
        <v>0</v>
      </c>
      <c r="F181" s="87">
        <v>0</v>
      </c>
      <c r="G181" s="9"/>
      <c r="H181" s="143"/>
      <c r="I181" s="96"/>
      <c r="J181" s="85"/>
      <c r="K181" s="86">
        <f t="shared" si="7"/>
        <v>0</v>
      </c>
      <c r="L181" s="88">
        <v>0</v>
      </c>
      <c r="M181" s="9"/>
      <c r="N181" s="143"/>
      <c r="O181" s="96"/>
      <c r="P181" s="85"/>
      <c r="Q181" s="89">
        <f t="shared" si="8"/>
        <v>0</v>
      </c>
      <c r="R181" s="88">
        <v>0</v>
      </c>
    </row>
    <row r="182" spans="1:18" ht="31.2" customHeight="1" x14ac:dyDescent="0.3">
      <c r="A182" s="83">
        <v>176</v>
      </c>
      <c r="B182" s="143"/>
      <c r="C182" s="96"/>
      <c r="D182" s="85"/>
      <c r="E182" s="86">
        <f t="shared" si="6"/>
        <v>0</v>
      </c>
      <c r="F182" s="87">
        <v>0</v>
      </c>
      <c r="G182" s="9"/>
      <c r="H182" s="143"/>
      <c r="I182" s="96"/>
      <c r="J182" s="85"/>
      <c r="K182" s="86">
        <f t="shared" si="7"/>
        <v>0</v>
      </c>
      <c r="L182" s="88">
        <v>0</v>
      </c>
      <c r="M182" s="9"/>
      <c r="N182" s="143"/>
      <c r="O182" s="96"/>
      <c r="P182" s="85"/>
      <c r="Q182" s="89">
        <f t="shared" si="8"/>
        <v>0</v>
      </c>
      <c r="R182" s="88">
        <v>0</v>
      </c>
    </row>
    <row r="183" spans="1:18" ht="31.2" customHeight="1" x14ac:dyDescent="0.3">
      <c r="A183" s="83">
        <v>177</v>
      </c>
      <c r="B183" s="143"/>
      <c r="C183" s="96"/>
      <c r="D183" s="85"/>
      <c r="E183" s="86">
        <f t="shared" si="6"/>
        <v>0</v>
      </c>
      <c r="F183" s="87">
        <v>0</v>
      </c>
      <c r="G183" s="9"/>
      <c r="H183" s="143"/>
      <c r="I183" s="96"/>
      <c r="J183" s="85"/>
      <c r="K183" s="86">
        <f t="shared" si="7"/>
        <v>0</v>
      </c>
      <c r="L183" s="88">
        <v>0</v>
      </c>
      <c r="M183" s="9"/>
      <c r="N183" s="143"/>
      <c r="O183" s="96"/>
      <c r="P183" s="85"/>
      <c r="Q183" s="89">
        <f t="shared" si="8"/>
        <v>0</v>
      </c>
      <c r="R183" s="88">
        <v>0</v>
      </c>
    </row>
    <row r="184" spans="1:18" ht="31.2" customHeight="1" x14ac:dyDescent="0.3">
      <c r="A184" s="83">
        <v>178</v>
      </c>
      <c r="B184" s="143"/>
      <c r="C184" s="96"/>
      <c r="D184" s="85"/>
      <c r="E184" s="86">
        <f t="shared" si="6"/>
        <v>0</v>
      </c>
      <c r="F184" s="87">
        <v>0</v>
      </c>
      <c r="G184" s="9"/>
      <c r="H184" s="143"/>
      <c r="I184" s="96"/>
      <c r="J184" s="85"/>
      <c r="K184" s="86">
        <f t="shared" si="7"/>
        <v>0</v>
      </c>
      <c r="L184" s="88">
        <v>0</v>
      </c>
      <c r="M184" s="9"/>
      <c r="N184" s="143"/>
      <c r="O184" s="96"/>
      <c r="P184" s="85"/>
      <c r="Q184" s="89">
        <f t="shared" si="8"/>
        <v>0</v>
      </c>
      <c r="R184" s="88">
        <v>0</v>
      </c>
    </row>
    <row r="185" spans="1:18" ht="31.2" customHeight="1" x14ac:dyDescent="0.3">
      <c r="A185" s="83">
        <v>179</v>
      </c>
      <c r="B185" s="143"/>
      <c r="C185" s="96"/>
      <c r="D185" s="85"/>
      <c r="E185" s="86">
        <f t="shared" si="6"/>
        <v>0</v>
      </c>
      <c r="F185" s="87">
        <v>0</v>
      </c>
      <c r="G185" s="9"/>
      <c r="H185" s="143"/>
      <c r="I185" s="96"/>
      <c r="J185" s="85"/>
      <c r="K185" s="86">
        <f t="shared" si="7"/>
        <v>0</v>
      </c>
      <c r="L185" s="88">
        <v>0</v>
      </c>
      <c r="M185" s="9"/>
      <c r="N185" s="143"/>
      <c r="O185" s="96"/>
      <c r="P185" s="85"/>
      <c r="Q185" s="89">
        <f t="shared" si="8"/>
        <v>0</v>
      </c>
      <c r="R185" s="88">
        <v>0</v>
      </c>
    </row>
    <row r="186" spans="1:18" ht="31.2" customHeight="1" x14ac:dyDescent="0.3">
      <c r="A186" s="83">
        <v>180</v>
      </c>
      <c r="B186" s="143"/>
      <c r="C186" s="96"/>
      <c r="D186" s="85"/>
      <c r="E186" s="86">
        <f t="shared" si="6"/>
        <v>0</v>
      </c>
      <c r="F186" s="87">
        <v>0</v>
      </c>
      <c r="G186" s="9"/>
      <c r="H186" s="143"/>
      <c r="I186" s="96"/>
      <c r="J186" s="85"/>
      <c r="K186" s="86">
        <f t="shared" si="7"/>
        <v>0</v>
      </c>
      <c r="L186" s="88">
        <v>0</v>
      </c>
      <c r="M186" s="9"/>
      <c r="N186" s="143"/>
      <c r="O186" s="96"/>
      <c r="P186" s="85"/>
      <c r="Q186" s="89">
        <f t="shared" si="8"/>
        <v>0</v>
      </c>
      <c r="R186" s="88">
        <v>0</v>
      </c>
    </row>
    <row r="187" spans="1:18" ht="31.2" customHeight="1" x14ac:dyDescent="0.3">
      <c r="A187" s="83">
        <v>181</v>
      </c>
      <c r="B187" s="143"/>
      <c r="C187" s="96"/>
      <c r="D187" s="85"/>
      <c r="E187" s="86">
        <f t="shared" si="6"/>
        <v>0</v>
      </c>
      <c r="F187" s="87">
        <v>0</v>
      </c>
      <c r="G187" s="9"/>
      <c r="H187" s="143"/>
      <c r="I187" s="96"/>
      <c r="J187" s="85"/>
      <c r="K187" s="86">
        <f t="shared" si="7"/>
        <v>0</v>
      </c>
      <c r="L187" s="88">
        <v>0</v>
      </c>
      <c r="M187" s="9"/>
      <c r="N187" s="143"/>
      <c r="O187" s="96"/>
      <c r="P187" s="85"/>
      <c r="Q187" s="89">
        <f t="shared" si="8"/>
        <v>0</v>
      </c>
      <c r="R187" s="88">
        <v>0</v>
      </c>
    </row>
    <row r="188" spans="1:18" ht="31.2" customHeight="1" x14ac:dyDescent="0.3">
      <c r="A188" s="83">
        <v>182</v>
      </c>
      <c r="B188" s="143"/>
      <c r="C188" s="96"/>
      <c r="D188" s="85"/>
      <c r="E188" s="86">
        <f t="shared" si="6"/>
        <v>0</v>
      </c>
      <c r="F188" s="87">
        <v>0</v>
      </c>
      <c r="G188" s="9"/>
      <c r="H188" s="143"/>
      <c r="I188" s="96"/>
      <c r="J188" s="85"/>
      <c r="K188" s="86">
        <f t="shared" si="7"/>
        <v>0</v>
      </c>
      <c r="L188" s="88">
        <v>0</v>
      </c>
      <c r="M188" s="9"/>
      <c r="N188" s="143"/>
      <c r="O188" s="96"/>
      <c r="P188" s="85"/>
      <c r="Q188" s="89">
        <f t="shared" si="8"/>
        <v>0</v>
      </c>
      <c r="R188" s="88">
        <v>0</v>
      </c>
    </row>
    <row r="189" spans="1:18" ht="31.2" customHeight="1" x14ac:dyDescent="0.3">
      <c r="A189" s="83">
        <v>183</v>
      </c>
      <c r="B189" s="143"/>
      <c r="C189" s="96"/>
      <c r="D189" s="85"/>
      <c r="E189" s="86">
        <f t="shared" si="6"/>
        <v>0</v>
      </c>
      <c r="F189" s="87">
        <v>0</v>
      </c>
      <c r="G189" s="9"/>
      <c r="H189" s="143"/>
      <c r="I189" s="96"/>
      <c r="J189" s="85"/>
      <c r="K189" s="86">
        <f t="shared" si="7"/>
        <v>0</v>
      </c>
      <c r="L189" s="88">
        <v>0</v>
      </c>
      <c r="M189" s="9"/>
      <c r="N189" s="143"/>
      <c r="O189" s="96"/>
      <c r="P189" s="85"/>
      <c r="Q189" s="89">
        <f t="shared" si="8"/>
        <v>0</v>
      </c>
      <c r="R189" s="88">
        <v>0</v>
      </c>
    </row>
    <row r="190" spans="1:18" ht="31.2" customHeight="1" x14ac:dyDescent="0.3">
      <c r="A190" s="83">
        <v>184</v>
      </c>
      <c r="B190" s="143"/>
      <c r="C190" s="96"/>
      <c r="D190" s="85"/>
      <c r="E190" s="86">
        <f t="shared" si="6"/>
        <v>0</v>
      </c>
      <c r="F190" s="87">
        <v>0</v>
      </c>
      <c r="G190" s="9"/>
      <c r="H190" s="143"/>
      <c r="I190" s="96"/>
      <c r="J190" s="85"/>
      <c r="K190" s="86">
        <f t="shared" si="7"/>
        <v>0</v>
      </c>
      <c r="L190" s="88">
        <v>0</v>
      </c>
      <c r="M190" s="9"/>
      <c r="N190" s="143"/>
      <c r="O190" s="96"/>
      <c r="P190" s="85"/>
      <c r="Q190" s="89">
        <f t="shared" si="8"/>
        <v>0</v>
      </c>
      <c r="R190" s="88">
        <v>0</v>
      </c>
    </row>
    <row r="191" spans="1:18" ht="31.2" customHeight="1" x14ac:dyDescent="0.3">
      <c r="A191" s="83">
        <v>185</v>
      </c>
      <c r="B191" s="143"/>
      <c r="C191" s="96"/>
      <c r="D191" s="85"/>
      <c r="E191" s="86">
        <f t="shared" si="6"/>
        <v>0</v>
      </c>
      <c r="F191" s="87">
        <v>0</v>
      </c>
      <c r="G191" s="9"/>
      <c r="H191" s="143"/>
      <c r="I191" s="96"/>
      <c r="J191" s="85"/>
      <c r="K191" s="86">
        <f t="shared" si="7"/>
        <v>0</v>
      </c>
      <c r="L191" s="88">
        <v>0</v>
      </c>
      <c r="M191" s="9"/>
      <c r="N191" s="143"/>
      <c r="O191" s="96"/>
      <c r="P191" s="85"/>
      <c r="Q191" s="89">
        <f t="shared" si="8"/>
        <v>0</v>
      </c>
      <c r="R191" s="88">
        <v>0</v>
      </c>
    </row>
    <row r="192" spans="1:18" ht="31.2" customHeight="1" x14ac:dyDescent="0.3">
      <c r="A192" s="83">
        <v>186</v>
      </c>
      <c r="B192" s="143"/>
      <c r="C192" s="96"/>
      <c r="D192" s="85"/>
      <c r="E192" s="86">
        <f t="shared" si="6"/>
        <v>0</v>
      </c>
      <c r="F192" s="87">
        <v>0</v>
      </c>
      <c r="G192" s="9"/>
      <c r="H192" s="143"/>
      <c r="I192" s="96"/>
      <c r="J192" s="85"/>
      <c r="K192" s="86">
        <f t="shared" si="7"/>
        <v>0</v>
      </c>
      <c r="L192" s="88">
        <v>0</v>
      </c>
      <c r="M192" s="9"/>
      <c r="N192" s="143"/>
      <c r="O192" s="96"/>
      <c r="P192" s="85"/>
      <c r="Q192" s="89">
        <f t="shared" si="8"/>
        <v>0</v>
      </c>
      <c r="R192" s="88">
        <v>0</v>
      </c>
    </row>
    <row r="193" spans="1:18" ht="31.2" customHeight="1" x14ac:dyDescent="0.3">
      <c r="A193" s="83">
        <v>187</v>
      </c>
      <c r="B193" s="143"/>
      <c r="C193" s="96"/>
      <c r="D193" s="85"/>
      <c r="E193" s="86">
        <f t="shared" si="6"/>
        <v>0</v>
      </c>
      <c r="F193" s="87">
        <v>0</v>
      </c>
      <c r="G193" s="9"/>
      <c r="H193" s="143"/>
      <c r="I193" s="96"/>
      <c r="J193" s="85"/>
      <c r="K193" s="86">
        <f t="shared" si="7"/>
        <v>0</v>
      </c>
      <c r="L193" s="88">
        <v>0</v>
      </c>
      <c r="M193" s="9"/>
      <c r="N193" s="143"/>
      <c r="O193" s="96"/>
      <c r="P193" s="85"/>
      <c r="Q193" s="89">
        <f t="shared" si="8"/>
        <v>0</v>
      </c>
      <c r="R193" s="88">
        <v>0</v>
      </c>
    </row>
    <row r="194" spans="1:18" ht="31.2" customHeight="1" x14ac:dyDescent="0.3">
      <c r="A194" s="83">
        <v>188</v>
      </c>
      <c r="B194" s="143"/>
      <c r="C194" s="96"/>
      <c r="D194" s="85"/>
      <c r="E194" s="86">
        <f t="shared" si="6"/>
        <v>0</v>
      </c>
      <c r="F194" s="87">
        <v>0</v>
      </c>
      <c r="G194" s="9"/>
      <c r="H194" s="143"/>
      <c r="I194" s="96"/>
      <c r="J194" s="85"/>
      <c r="K194" s="86">
        <f t="shared" si="7"/>
        <v>0</v>
      </c>
      <c r="L194" s="88">
        <v>0</v>
      </c>
      <c r="M194" s="9"/>
      <c r="N194" s="143"/>
      <c r="O194" s="96"/>
      <c r="P194" s="85"/>
      <c r="Q194" s="89">
        <f t="shared" si="8"/>
        <v>0</v>
      </c>
      <c r="R194" s="88">
        <v>0</v>
      </c>
    </row>
    <row r="195" spans="1:18" ht="31.2" customHeight="1" x14ac:dyDescent="0.3">
      <c r="A195" s="83">
        <v>189</v>
      </c>
      <c r="B195" s="143"/>
      <c r="C195" s="96"/>
      <c r="D195" s="85"/>
      <c r="E195" s="86">
        <f t="shared" si="6"/>
        <v>0</v>
      </c>
      <c r="F195" s="87">
        <v>0</v>
      </c>
      <c r="G195" s="9"/>
      <c r="H195" s="143"/>
      <c r="I195" s="96"/>
      <c r="J195" s="85"/>
      <c r="K195" s="86">
        <f t="shared" si="7"/>
        <v>0</v>
      </c>
      <c r="L195" s="88">
        <v>0</v>
      </c>
      <c r="M195" s="9"/>
      <c r="N195" s="143"/>
      <c r="O195" s="96"/>
      <c r="P195" s="85"/>
      <c r="Q195" s="89">
        <f t="shared" si="8"/>
        <v>0</v>
      </c>
      <c r="R195" s="88">
        <v>0</v>
      </c>
    </row>
    <row r="196" spans="1:18" ht="31.2" customHeight="1" x14ac:dyDescent="0.3">
      <c r="A196" s="83">
        <v>190</v>
      </c>
      <c r="B196" s="143"/>
      <c r="C196" s="96"/>
      <c r="D196" s="85"/>
      <c r="E196" s="86">
        <f t="shared" si="6"/>
        <v>0</v>
      </c>
      <c r="F196" s="87">
        <v>0</v>
      </c>
      <c r="G196" s="9"/>
      <c r="H196" s="143"/>
      <c r="I196" s="96"/>
      <c r="J196" s="85"/>
      <c r="K196" s="86">
        <f t="shared" si="7"/>
        <v>0</v>
      </c>
      <c r="L196" s="88">
        <v>0</v>
      </c>
      <c r="M196" s="9"/>
      <c r="N196" s="143"/>
      <c r="O196" s="96"/>
      <c r="P196" s="85"/>
      <c r="Q196" s="89">
        <f t="shared" si="8"/>
        <v>0</v>
      </c>
      <c r="R196" s="88">
        <v>0</v>
      </c>
    </row>
    <row r="197" spans="1:18" ht="31.2" customHeight="1" x14ac:dyDescent="0.3">
      <c r="A197" s="83">
        <v>191</v>
      </c>
      <c r="B197" s="143"/>
      <c r="C197" s="96"/>
      <c r="D197" s="85"/>
      <c r="E197" s="86">
        <f t="shared" si="6"/>
        <v>0</v>
      </c>
      <c r="F197" s="87">
        <v>0</v>
      </c>
      <c r="G197" s="9"/>
      <c r="H197" s="143"/>
      <c r="I197" s="96"/>
      <c r="J197" s="85"/>
      <c r="K197" s="86">
        <f t="shared" si="7"/>
        <v>0</v>
      </c>
      <c r="L197" s="88">
        <v>0</v>
      </c>
      <c r="M197" s="9"/>
      <c r="N197" s="143"/>
      <c r="O197" s="96"/>
      <c r="P197" s="85"/>
      <c r="Q197" s="89">
        <f t="shared" si="8"/>
        <v>0</v>
      </c>
      <c r="R197" s="88">
        <v>0</v>
      </c>
    </row>
    <row r="198" spans="1:18" ht="31.2" customHeight="1" x14ac:dyDescent="0.3">
      <c r="A198" s="83">
        <v>192</v>
      </c>
      <c r="B198" s="143"/>
      <c r="C198" s="96"/>
      <c r="D198" s="85"/>
      <c r="E198" s="86">
        <f t="shared" si="6"/>
        <v>0</v>
      </c>
      <c r="F198" s="87">
        <v>0</v>
      </c>
      <c r="G198" s="9"/>
      <c r="H198" s="143"/>
      <c r="I198" s="96"/>
      <c r="J198" s="85"/>
      <c r="K198" s="86">
        <f t="shared" si="7"/>
        <v>0</v>
      </c>
      <c r="L198" s="88">
        <v>0</v>
      </c>
      <c r="M198" s="9"/>
      <c r="N198" s="143"/>
      <c r="O198" s="96"/>
      <c r="P198" s="85"/>
      <c r="Q198" s="89">
        <f t="shared" si="8"/>
        <v>0</v>
      </c>
      <c r="R198" s="88">
        <v>0</v>
      </c>
    </row>
    <row r="199" spans="1:18" ht="31.2" customHeight="1" x14ac:dyDescent="0.3">
      <c r="A199" s="83">
        <v>193</v>
      </c>
      <c r="B199" s="143"/>
      <c r="C199" s="96"/>
      <c r="D199" s="85"/>
      <c r="E199" s="86">
        <f t="shared" si="6"/>
        <v>0</v>
      </c>
      <c r="F199" s="87">
        <v>0</v>
      </c>
      <c r="G199" s="9"/>
      <c r="H199" s="143"/>
      <c r="I199" s="96"/>
      <c r="J199" s="85"/>
      <c r="K199" s="86">
        <f t="shared" si="7"/>
        <v>0</v>
      </c>
      <c r="L199" s="88">
        <v>0</v>
      </c>
      <c r="M199" s="9"/>
      <c r="N199" s="143"/>
      <c r="O199" s="96"/>
      <c r="P199" s="85"/>
      <c r="Q199" s="89">
        <f t="shared" si="8"/>
        <v>0</v>
      </c>
      <c r="R199" s="88">
        <v>0</v>
      </c>
    </row>
    <row r="200" spans="1:18" ht="31.2" customHeight="1" x14ac:dyDescent="0.3">
      <c r="A200" s="83">
        <v>194</v>
      </c>
      <c r="B200" s="143"/>
      <c r="C200" s="96"/>
      <c r="D200" s="85"/>
      <c r="E200" s="86">
        <f t="shared" ref="E200:E263" si="9">D200*550</f>
        <v>0</v>
      </c>
      <c r="F200" s="87">
        <v>0</v>
      </c>
      <c r="G200" s="9"/>
      <c r="H200" s="143"/>
      <c r="I200" s="96"/>
      <c r="J200" s="85"/>
      <c r="K200" s="86">
        <f t="shared" ref="K200:K263" si="10">J200*370</f>
        <v>0</v>
      </c>
      <c r="L200" s="88">
        <v>0</v>
      </c>
      <c r="M200" s="9"/>
      <c r="N200" s="143"/>
      <c r="O200" s="96"/>
      <c r="P200" s="85"/>
      <c r="Q200" s="89">
        <f t="shared" ref="Q200:Q263" si="11">P200*190</f>
        <v>0</v>
      </c>
      <c r="R200" s="88">
        <v>0</v>
      </c>
    </row>
    <row r="201" spans="1:18" ht="31.2" customHeight="1" x14ac:dyDescent="0.3">
      <c r="A201" s="83">
        <v>195</v>
      </c>
      <c r="B201" s="143"/>
      <c r="C201" s="96"/>
      <c r="D201" s="85"/>
      <c r="E201" s="86">
        <f t="shared" si="9"/>
        <v>0</v>
      </c>
      <c r="F201" s="87">
        <v>0</v>
      </c>
      <c r="G201" s="9"/>
      <c r="H201" s="143"/>
      <c r="I201" s="96"/>
      <c r="J201" s="85"/>
      <c r="K201" s="86">
        <f t="shared" si="10"/>
        <v>0</v>
      </c>
      <c r="L201" s="88">
        <v>0</v>
      </c>
      <c r="M201" s="9"/>
      <c r="N201" s="143"/>
      <c r="O201" s="96"/>
      <c r="P201" s="85"/>
      <c r="Q201" s="89">
        <f t="shared" si="11"/>
        <v>0</v>
      </c>
      <c r="R201" s="88">
        <v>0</v>
      </c>
    </row>
    <row r="202" spans="1:18" ht="31.2" customHeight="1" x14ac:dyDescent="0.3">
      <c r="A202" s="83">
        <v>196</v>
      </c>
      <c r="B202" s="143"/>
      <c r="C202" s="96"/>
      <c r="D202" s="85"/>
      <c r="E202" s="86">
        <f t="shared" si="9"/>
        <v>0</v>
      </c>
      <c r="F202" s="87">
        <v>0</v>
      </c>
      <c r="G202" s="9"/>
      <c r="H202" s="143"/>
      <c r="I202" s="96"/>
      <c r="J202" s="85"/>
      <c r="K202" s="86">
        <f t="shared" si="10"/>
        <v>0</v>
      </c>
      <c r="L202" s="88">
        <v>0</v>
      </c>
      <c r="M202" s="9"/>
      <c r="N202" s="143"/>
      <c r="O202" s="96"/>
      <c r="P202" s="85"/>
      <c r="Q202" s="89">
        <f t="shared" si="11"/>
        <v>0</v>
      </c>
      <c r="R202" s="88">
        <v>0</v>
      </c>
    </row>
    <row r="203" spans="1:18" ht="31.2" customHeight="1" x14ac:dyDescent="0.3">
      <c r="A203" s="83">
        <v>197</v>
      </c>
      <c r="B203" s="143"/>
      <c r="C203" s="96"/>
      <c r="D203" s="85"/>
      <c r="E203" s="86">
        <f t="shared" si="9"/>
        <v>0</v>
      </c>
      <c r="F203" s="87">
        <v>0</v>
      </c>
      <c r="G203" s="9"/>
      <c r="H203" s="143"/>
      <c r="I203" s="96"/>
      <c r="J203" s="85"/>
      <c r="K203" s="86">
        <f t="shared" si="10"/>
        <v>0</v>
      </c>
      <c r="L203" s="88">
        <v>0</v>
      </c>
      <c r="M203" s="9"/>
      <c r="N203" s="143"/>
      <c r="O203" s="96"/>
      <c r="P203" s="85"/>
      <c r="Q203" s="89">
        <f t="shared" si="11"/>
        <v>0</v>
      </c>
      <c r="R203" s="88">
        <v>0</v>
      </c>
    </row>
    <row r="204" spans="1:18" ht="31.2" customHeight="1" x14ac:dyDescent="0.3">
      <c r="A204" s="83">
        <v>198</v>
      </c>
      <c r="B204" s="143"/>
      <c r="C204" s="96"/>
      <c r="D204" s="85"/>
      <c r="E204" s="86">
        <f t="shared" si="9"/>
        <v>0</v>
      </c>
      <c r="F204" s="87">
        <v>0</v>
      </c>
      <c r="G204" s="9"/>
      <c r="H204" s="143"/>
      <c r="I204" s="96"/>
      <c r="J204" s="85"/>
      <c r="K204" s="86">
        <f t="shared" si="10"/>
        <v>0</v>
      </c>
      <c r="L204" s="88">
        <v>0</v>
      </c>
      <c r="M204" s="9"/>
      <c r="N204" s="143"/>
      <c r="O204" s="96"/>
      <c r="P204" s="85"/>
      <c r="Q204" s="89">
        <f t="shared" si="11"/>
        <v>0</v>
      </c>
      <c r="R204" s="88">
        <v>0</v>
      </c>
    </row>
    <row r="205" spans="1:18" ht="31.2" customHeight="1" x14ac:dyDescent="0.3">
      <c r="A205" s="83">
        <v>199</v>
      </c>
      <c r="B205" s="143"/>
      <c r="C205" s="96"/>
      <c r="D205" s="85"/>
      <c r="E205" s="86">
        <f t="shared" si="9"/>
        <v>0</v>
      </c>
      <c r="F205" s="87">
        <v>0</v>
      </c>
      <c r="G205" s="9"/>
      <c r="H205" s="143"/>
      <c r="I205" s="96"/>
      <c r="J205" s="85"/>
      <c r="K205" s="86">
        <f t="shared" si="10"/>
        <v>0</v>
      </c>
      <c r="L205" s="88">
        <v>0</v>
      </c>
      <c r="M205" s="9"/>
      <c r="N205" s="143"/>
      <c r="O205" s="96"/>
      <c r="P205" s="85"/>
      <c r="Q205" s="89">
        <f t="shared" si="11"/>
        <v>0</v>
      </c>
      <c r="R205" s="88">
        <v>0</v>
      </c>
    </row>
    <row r="206" spans="1:18" ht="31.2" customHeight="1" x14ac:dyDescent="0.3">
      <c r="A206" s="83">
        <v>200</v>
      </c>
      <c r="B206" s="143"/>
      <c r="C206" s="96"/>
      <c r="D206" s="85"/>
      <c r="E206" s="86">
        <f t="shared" si="9"/>
        <v>0</v>
      </c>
      <c r="F206" s="87">
        <v>0</v>
      </c>
      <c r="G206" s="9"/>
      <c r="H206" s="143"/>
      <c r="I206" s="96"/>
      <c r="J206" s="85"/>
      <c r="K206" s="86">
        <f t="shared" si="10"/>
        <v>0</v>
      </c>
      <c r="L206" s="88">
        <v>0</v>
      </c>
      <c r="M206" s="9"/>
      <c r="N206" s="143"/>
      <c r="O206" s="96"/>
      <c r="P206" s="85"/>
      <c r="Q206" s="89">
        <f t="shared" si="11"/>
        <v>0</v>
      </c>
      <c r="R206" s="88">
        <v>0</v>
      </c>
    </row>
    <row r="207" spans="1:18" ht="31.2" customHeight="1" x14ac:dyDescent="0.3">
      <c r="A207" s="83">
        <v>201</v>
      </c>
      <c r="B207" s="143"/>
      <c r="C207" s="96"/>
      <c r="D207" s="85"/>
      <c r="E207" s="86">
        <f t="shared" si="9"/>
        <v>0</v>
      </c>
      <c r="F207" s="87">
        <v>0</v>
      </c>
      <c r="G207" s="9"/>
      <c r="H207" s="143"/>
      <c r="I207" s="96"/>
      <c r="J207" s="85"/>
      <c r="K207" s="86">
        <f t="shared" si="10"/>
        <v>0</v>
      </c>
      <c r="L207" s="88">
        <v>0</v>
      </c>
      <c r="M207" s="9"/>
      <c r="N207" s="143"/>
      <c r="O207" s="96"/>
      <c r="P207" s="85"/>
      <c r="Q207" s="89">
        <f t="shared" si="11"/>
        <v>0</v>
      </c>
      <c r="R207" s="88">
        <v>0</v>
      </c>
    </row>
    <row r="208" spans="1:18" ht="31.2" customHeight="1" x14ac:dyDescent="0.3">
      <c r="A208" s="83">
        <v>202</v>
      </c>
      <c r="B208" s="143"/>
      <c r="C208" s="96"/>
      <c r="D208" s="85"/>
      <c r="E208" s="86">
        <f t="shared" si="9"/>
        <v>0</v>
      </c>
      <c r="F208" s="87">
        <v>0</v>
      </c>
      <c r="G208" s="9"/>
      <c r="H208" s="143"/>
      <c r="I208" s="96"/>
      <c r="J208" s="85"/>
      <c r="K208" s="86">
        <f t="shared" si="10"/>
        <v>0</v>
      </c>
      <c r="L208" s="88">
        <v>0</v>
      </c>
      <c r="M208" s="9"/>
      <c r="N208" s="143"/>
      <c r="O208" s="96"/>
      <c r="P208" s="85"/>
      <c r="Q208" s="89">
        <f t="shared" si="11"/>
        <v>0</v>
      </c>
      <c r="R208" s="88">
        <v>0</v>
      </c>
    </row>
    <row r="209" spans="1:18" ht="31.2" customHeight="1" x14ac:dyDescent="0.3">
      <c r="A209" s="83">
        <v>203</v>
      </c>
      <c r="B209" s="143"/>
      <c r="C209" s="96"/>
      <c r="D209" s="85"/>
      <c r="E209" s="86">
        <f t="shared" si="9"/>
        <v>0</v>
      </c>
      <c r="F209" s="87">
        <v>0</v>
      </c>
      <c r="G209" s="9"/>
      <c r="H209" s="143"/>
      <c r="I209" s="96"/>
      <c r="J209" s="85"/>
      <c r="K209" s="86">
        <f t="shared" si="10"/>
        <v>0</v>
      </c>
      <c r="L209" s="88">
        <v>0</v>
      </c>
      <c r="M209" s="9"/>
      <c r="N209" s="143"/>
      <c r="O209" s="96"/>
      <c r="P209" s="85"/>
      <c r="Q209" s="89">
        <f t="shared" si="11"/>
        <v>0</v>
      </c>
      <c r="R209" s="88">
        <v>0</v>
      </c>
    </row>
    <row r="210" spans="1:18" ht="31.2" customHeight="1" x14ac:dyDescent="0.3">
      <c r="A210" s="83">
        <v>204</v>
      </c>
      <c r="B210" s="143"/>
      <c r="C210" s="96"/>
      <c r="D210" s="85"/>
      <c r="E210" s="86">
        <f t="shared" si="9"/>
        <v>0</v>
      </c>
      <c r="F210" s="87">
        <v>0</v>
      </c>
      <c r="G210" s="9"/>
      <c r="H210" s="143"/>
      <c r="I210" s="96"/>
      <c r="J210" s="85"/>
      <c r="K210" s="86">
        <f t="shared" si="10"/>
        <v>0</v>
      </c>
      <c r="L210" s="88">
        <v>0</v>
      </c>
      <c r="M210" s="9"/>
      <c r="N210" s="143"/>
      <c r="O210" s="96"/>
      <c r="P210" s="85"/>
      <c r="Q210" s="89">
        <f t="shared" si="11"/>
        <v>0</v>
      </c>
      <c r="R210" s="88">
        <v>0</v>
      </c>
    </row>
    <row r="211" spans="1:18" ht="31.2" customHeight="1" x14ac:dyDescent="0.3">
      <c r="A211" s="83">
        <v>205</v>
      </c>
      <c r="B211" s="143"/>
      <c r="C211" s="96"/>
      <c r="D211" s="85"/>
      <c r="E211" s="86">
        <f t="shared" si="9"/>
        <v>0</v>
      </c>
      <c r="F211" s="87">
        <v>0</v>
      </c>
      <c r="G211" s="9"/>
      <c r="H211" s="143"/>
      <c r="I211" s="96"/>
      <c r="J211" s="85"/>
      <c r="K211" s="86">
        <f t="shared" si="10"/>
        <v>0</v>
      </c>
      <c r="L211" s="88">
        <v>0</v>
      </c>
      <c r="M211" s="9"/>
      <c r="N211" s="143"/>
      <c r="O211" s="96"/>
      <c r="P211" s="85"/>
      <c r="Q211" s="89">
        <f t="shared" si="11"/>
        <v>0</v>
      </c>
      <c r="R211" s="88">
        <v>0</v>
      </c>
    </row>
    <row r="212" spans="1:18" ht="31.2" customHeight="1" x14ac:dyDescent="0.3">
      <c r="A212" s="83">
        <v>206</v>
      </c>
      <c r="B212" s="143"/>
      <c r="C212" s="96"/>
      <c r="D212" s="85"/>
      <c r="E212" s="86">
        <f t="shared" si="9"/>
        <v>0</v>
      </c>
      <c r="F212" s="87">
        <v>0</v>
      </c>
      <c r="G212" s="9"/>
      <c r="H212" s="143"/>
      <c r="I212" s="96"/>
      <c r="J212" s="85"/>
      <c r="K212" s="86">
        <f t="shared" si="10"/>
        <v>0</v>
      </c>
      <c r="L212" s="88">
        <v>0</v>
      </c>
      <c r="M212" s="9"/>
      <c r="N212" s="143"/>
      <c r="O212" s="96"/>
      <c r="P212" s="85"/>
      <c r="Q212" s="89">
        <f t="shared" si="11"/>
        <v>0</v>
      </c>
      <c r="R212" s="88">
        <v>0</v>
      </c>
    </row>
    <row r="213" spans="1:18" ht="31.2" customHeight="1" x14ac:dyDescent="0.3">
      <c r="A213" s="83">
        <v>207</v>
      </c>
      <c r="B213" s="143"/>
      <c r="C213" s="96"/>
      <c r="D213" s="85"/>
      <c r="E213" s="86">
        <f t="shared" si="9"/>
        <v>0</v>
      </c>
      <c r="F213" s="87">
        <v>0</v>
      </c>
      <c r="G213" s="9"/>
      <c r="H213" s="143"/>
      <c r="I213" s="96"/>
      <c r="J213" s="85"/>
      <c r="K213" s="86">
        <f t="shared" si="10"/>
        <v>0</v>
      </c>
      <c r="L213" s="88">
        <v>0</v>
      </c>
      <c r="M213" s="9"/>
      <c r="N213" s="143"/>
      <c r="O213" s="96"/>
      <c r="P213" s="85"/>
      <c r="Q213" s="89">
        <f t="shared" si="11"/>
        <v>0</v>
      </c>
      <c r="R213" s="88">
        <v>0</v>
      </c>
    </row>
    <row r="214" spans="1:18" ht="31.2" customHeight="1" x14ac:dyDescent="0.3">
      <c r="A214" s="83">
        <v>208</v>
      </c>
      <c r="B214" s="143"/>
      <c r="C214" s="96"/>
      <c r="D214" s="85"/>
      <c r="E214" s="86">
        <f t="shared" si="9"/>
        <v>0</v>
      </c>
      <c r="F214" s="87">
        <v>0</v>
      </c>
      <c r="G214" s="9"/>
      <c r="H214" s="143"/>
      <c r="I214" s="96"/>
      <c r="J214" s="85"/>
      <c r="K214" s="86">
        <f t="shared" si="10"/>
        <v>0</v>
      </c>
      <c r="L214" s="88">
        <v>0</v>
      </c>
      <c r="M214" s="9"/>
      <c r="N214" s="143"/>
      <c r="O214" s="96"/>
      <c r="P214" s="85"/>
      <c r="Q214" s="89">
        <f t="shared" si="11"/>
        <v>0</v>
      </c>
      <c r="R214" s="88">
        <v>0</v>
      </c>
    </row>
    <row r="215" spans="1:18" ht="31.2" customHeight="1" x14ac:dyDescent="0.3">
      <c r="A215" s="83">
        <v>209</v>
      </c>
      <c r="B215" s="143"/>
      <c r="C215" s="96"/>
      <c r="D215" s="85"/>
      <c r="E215" s="86">
        <f t="shared" si="9"/>
        <v>0</v>
      </c>
      <c r="F215" s="87">
        <v>0</v>
      </c>
      <c r="G215" s="9"/>
      <c r="H215" s="143"/>
      <c r="I215" s="96"/>
      <c r="J215" s="85"/>
      <c r="K215" s="86">
        <f t="shared" si="10"/>
        <v>0</v>
      </c>
      <c r="L215" s="88">
        <v>0</v>
      </c>
      <c r="M215" s="9"/>
      <c r="N215" s="143"/>
      <c r="O215" s="96"/>
      <c r="P215" s="85"/>
      <c r="Q215" s="89">
        <f t="shared" si="11"/>
        <v>0</v>
      </c>
      <c r="R215" s="88">
        <v>0</v>
      </c>
    </row>
    <row r="216" spans="1:18" ht="31.2" customHeight="1" x14ac:dyDescent="0.3">
      <c r="A216" s="83">
        <v>210</v>
      </c>
      <c r="B216" s="143"/>
      <c r="C216" s="96"/>
      <c r="D216" s="85"/>
      <c r="E216" s="86">
        <f t="shared" si="9"/>
        <v>0</v>
      </c>
      <c r="F216" s="87">
        <v>0</v>
      </c>
      <c r="G216" s="9"/>
      <c r="H216" s="143"/>
      <c r="I216" s="96"/>
      <c r="J216" s="85"/>
      <c r="K216" s="86">
        <f t="shared" si="10"/>
        <v>0</v>
      </c>
      <c r="L216" s="88">
        <v>0</v>
      </c>
      <c r="M216" s="9"/>
      <c r="N216" s="143"/>
      <c r="O216" s="96"/>
      <c r="P216" s="85"/>
      <c r="Q216" s="89">
        <f t="shared" si="11"/>
        <v>0</v>
      </c>
      <c r="R216" s="88">
        <v>0</v>
      </c>
    </row>
    <row r="217" spans="1:18" ht="31.2" customHeight="1" x14ac:dyDescent="0.3">
      <c r="A217" s="83">
        <v>211</v>
      </c>
      <c r="B217" s="143"/>
      <c r="C217" s="96"/>
      <c r="D217" s="85"/>
      <c r="E217" s="86">
        <f t="shared" si="9"/>
        <v>0</v>
      </c>
      <c r="F217" s="87">
        <v>0</v>
      </c>
      <c r="G217" s="9"/>
      <c r="H217" s="143"/>
      <c r="I217" s="96"/>
      <c r="J217" s="85"/>
      <c r="K217" s="86">
        <f t="shared" si="10"/>
        <v>0</v>
      </c>
      <c r="L217" s="88">
        <v>0</v>
      </c>
      <c r="M217" s="9"/>
      <c r="N217" s="143"/>
      <c r="O217" s="96"/>
      <c r="P217" s="85"/>
      <c r="Q217" s="89">
        <f t="shared" si="11"/>
        <v>0</v>
      </c>
      <c r="R217" s="88">
        <v>0</v>
      </c>
    </row>
    <row r="218" spans="1:18" ht="31.2" customHeight="1" x14ac:dyDescent="0.3">
      <c r="A218" s="83">
        <v>212</v>
      </c>
      <c r="B218" s="143"/>
      <c r="C218" s="96"/>
      <c r="D218" s="85"/>
      <c r="E218" s="86">
        <f t="shared" si="9"/>
        <v>0</v>
      </c>
      <c r="F218" s="87">
        <v>0</v>
      </c>
      <c r="G218" s="9"/>
      <c r="H218" s="143"/>
      <c r="I218" s="96"/>
      <c r="J218" s="85"/>
      <c r="K218" s="86">
        <f t="shared" si="10"/>
        <v>0</v>
      </c>
      <c r="L218" s="88">
        <v>0</v>
      </c>
      <c r="M218" s="9"/>
      <c r="N218" s="143"/>
      <c r="O218" s="96"/>
      <c r="P218" s="85"/>
      <c r="Q218" s="89">
        <f t="shared" si="11"/>
        <v>0</v>
      </c>
      <c r="R218" s="88">
        <v>0</v>
      </c>
    </row>
    <row r="219" spans="1:18" ht="31.2" customHeight="1" x14ac:dyDescent="0.3">
      <c r="A219" s="83">
        <v>213</v>
      </c>
      <c r="B219" s="143"/>
      <c r="C219" s="96"/>
      <c r="D219" s="85"/>
      <c r="E219" s="86">
        <f t="shared" si="9"/>
        <v>0</v>
      </c>
      <c r="F219" s="87">
        <v>0</v>
      </c>
      <c r="G219" s="9"/>
      <c r="H219" s="143"/>
      <c r="I219" s="96"/>
      <c r="J219" s="85"/>
      <c r="K219" s="86">
        <f t="shared" si="10"/>
        <v>0</v>
      </c>
      <c r="L219" s="88">
        <v>0</v>
      </c>
      <c r="M219" s="9"/>
      <c r="N219" s="143"/>
      <c r="O219" s="96"/>
      <c r="P219" s="85"/>
      <c r="Q219" s="89">
        <f t="shared" si="11"/>
        <v>0</v>
      </c>
      <c r="R219" s="88">
        <v>0</v>
      </c>
    </row>
    <row r="220" spans="1:18" ht="31.2" customHeight="1" x14ac:dyDescent="0.3">
      <c r="A220" s="83">
        <v>214</v>
      </c>
      <c r="B220" s="143"/>
      <c r="C220" s="96"/>
      <c r="D220" s="85"/>
      <c r="E220" s="86">
        <f t="shared" si="9"/>
        <v>0</v>
      </c>
      <c r="F220" s="87">
        <v>0</v>
      </c>
      <c r="G220" s="9"/>
      <c r="H220" s="143"/>
      <c r="I220" s="96"/>
      <c r="J220" s="85"/>
      <c r="K220" s="86">
        <f t="shared" si="10"/>
        <v>0</v>
      </c>
      <c r="L220" s="88">
        <v>0</v>
      </c>
      <c r="M220" s="9"/>
      <c r="N220" s="143"/>
      <c r="O220" s="96"/>
      <c r="P220" s="85"/>
      <c r="Q220" s="89">
        <f t="shared" si="11"/>
        <v>0</v>
      </c>
      <c r="R220" s="88">
        <v>0</v>
      </c>
    </row>
    <row r="221" spans="1:18" ht="31.2" customHeight="1" x14ac:dyDescent="0.3">
      <c r="A221" s="83">
        <v>215</v>
      </c>
      <c r="B221" s="143"/>
      <c r="C221" s="96"/>
      <c r="D221" s="85"/>
      <c r="E221" s="86">
        <f t="shared" si="9"/>
        <v>0</v>
      </c>
      <c r="F221" s="87">
        <v>0</v>
      </c>
      <c r="G221" s="9"/>
      <c r="H221" s="143"/>
      <c r="I221" s="96"/>
      <c r="J221" s="85"/>
      <c r="K221" s="86">
        <f t="shared" si="10"/>
        <v>0</v>
      </c>
      <c r="L221" s="88">
        <v>0</v>
      </c>
      <c r="M221" s="9"/>
      <c r="N221" s="143"/>
      <c r="O221" s="96"/>
      <c r="P221" s="85"/>
      <c r="Q221" s="89">
        <f t="shared" si="11"/>
        <v>0</v>
      </c>
      <c r="R221" s="88">
        <v>0</v>
      </c>
    </row>
    <row r="222" spans="1:18" ht="31.2" customHeight="1" x14ac:dyDescent="0.3">
      <c r="A222" s="83">
        <v>216</v>
      </c>
      <c r="B222" s="143"/>
      <c r="C222" s="96"/>
      <c r="D222" s="85"/>
      <c r="E222" s="86">
        <f t="shared" si="9"/>
        <v>0</v>
      </c>
      <c r="F222" s="87">
        <v>0</v>
      </c>
      <c r="G222" s="9"/>
      <c r="H222" s="143"/>
      <c r="I222" s="96"/>
      <c r="J222" s="85"/>
      <c r="K222" s="86">
        <f t="shared" si="10"/>
        <v>0</v>
      </c>
      <c r="L222" s="88">
        <v>0</v>
      </c>
      <c r="M222" s="9"/>
      <c r="N222" s="143"/>
      <c r="O222" s="96"/>
      <c r="P222" s="85"/>
      <c r="Q222" s="89">
        <f t="shared" si="11"/>
        <v>0</v>
      </c>
      <c r="R222" s="88">
        <v>0</v>
      </c>
    </row>
    <row r="223" spans="1:18" ht="31.2" customHeight="1" x14ac:dyDescent="0.3">
      <c r="A223" s="83">
        <v>217</v>
      </c>
      <c r="B223" s="143"/>
      <c r="C223" s="96"/>
      <c r="D223" s="85"/>
      <c r="E223" s="86">
        <f t="shared" si="9"/>
        <v>0</v>
      </c>
      <c r="F223" s="87">
        <v>0</v>
      </c>
      <c r="G223" s="9"/>
      <c r="H223" s="143"/>
      <c r="I223" s="96"/>
      <c r="J223" s="85"/>
      <c r="K223" s="86">
        <f t="shared" si="10"/>
        <v>0</v>
      </c>
      <c r="L223" s="88">
        <v>0</v>
      </c>
      <c r="M223" s="9"/>
      <c r="N223" s="143"/>
      <c r="O223" s="96"/>
      <c r="P223" s="85"/>
      <c r="Q223" s="89">
        <f t="shared" si="11"/>
        <v>0</v>
      </c>
      <c r="R223" s="88">
        <v>0</v>
      </c>
    </row>
    <row r="224" spans="1:18" ht="31.2" customHeight="1" x14ac:dyDescent="0.3">
      <c r="A224" s="83">
        <v>218</v>
      </c>
      <c r="B224" s="143"/>
      <c r="C224" s="96"/>
      <c r="D224" s="85"/>
      <c r="E224" s="86">
        <f t="shared" si="9"/>
        <v>0</v>
      </c>
      <c r="F224" s="87">
        <v>0</v>
      </c>
      <c r="G224" s="9"/>
      <c r="H224" s="143"/>
      <c r="I224" s="96"/>
      <c r="J224" s="85"/>
      <c r="K224" s="86">
        <f t="shared" si="10"/>
        <v>0</v>
      </c>
      <c r="L224" s="88">
        <v>0</v>
      </c>
      <c r="M224" s="9"/>
      <c r="N224" s="143"/>
      <c r="O224" s="96"/>
      <c r="P224" s="85"/>
      <c r="Q224" s="89">
        <f t="shared" si="11"/>
        <v>0</v>
      </c>
      <c r="R224" s="88">
        <v>0</v>
      </c>
    </row>
    <row r="225" spans="1:18" ht="31.2" customHeight="1" x14ac:dyDescent="0.3">
      <c r="A225" s="83">
        <v>219</v>
      </c>
      <c r="B225" s="143"/>
      <c r="C225" s="96"/>
      <c r="D225" s="85"/>
      <c r="E225" s="86">
        <f t="shared" si="9"/>
        <v>0</v>
      </c>
      <c r="F225" s="87">
        <v>0</v>
      </c>
      <c r="G225" s="9"/>
      <c r="H225" s="143"/>
      <c r="I225" s="96"/>
      <c r="J225" s="85"/>
      <c r="K225" s="86">
        <f t="shared" si="10"/>
        <v>0</v>
      </c>
      <c r="L225" s="88">
        <v>0</v>
      </c>
      <c r="M225" s="9"/>
      <c r="N225" s="143"/>
      <c r="O225" s="96"/>
      <c r="P225" s="85"/>
      <c r="Q225" s="89">
        <f t="shared" si="11"/>
        <v>0</v>
      </c>
      <c r="R225" s="88">
        <v>0</v>
      </c>
    </row>
    <row r="226" spans="1:18" ht="31.2" customHeight="1" x14ac:dyDescent="0.3">
      <c r="A226" s="83">
        <v>220</v>
      </c>
      <c r="B226" s="143"/>
      <c r="C226" s="96"/>
      <c r="D226" s="85"/>
      <c r="E226" s="86">
        <f t="shared" si="9"/>
        <v>0</v>
      </c>
      <c r="F226" s="87">
        <v>0</v>
      </c>
      <c r="G226" s="9"/>
      <c r="H226" s="143"/>
      <c r="I226" s="96"/>
      <c r="J226" s="85"/>
      <c r="K226" s="86">
        <f t="shared" si="10"/>
        <v>0</v>
      </c>
      <c r="L226" s="88">
        <v>0</v>
      </c>
      <c r="M226" s="9"/>
      <c r="N226" s="143"/>
      <c r="O226" s="96"/>
      <c r="P226" s="85"/>
      <c r="Q226" s="89">
        <f t="shared" si="11"/>
        <v>0</v>
      </c>
      <c r="R226" s="88">
        <v>0</v>
      </c>
    </row>
    <row r="227" spans="1:18" ht="31.2" customHeight="1" x14ac:dyDescent="0.3">
      <c r="A227" s="83">
        <v>221</v>
      </c>
      <c r="B227" s="143"/>
      <c r="C227" s="96"/>
      <c r="D227" s="85"/>
      <c r="E227" s="86">
        <f t="shared" si="9"/>
        <v>0</v>
      </c>
      <c r="F227" s="87">
        <v>0</v>
      </c>
      <c r="G227" s="9"/>
      <c r="H227" s="143"/>
      <c r="I227" s="96"/>
      <c r="J227" s="85"/>
      <c r="K227" s="86">
        <f t="shared" si="10"/>
        <v>0</v>
      </c>
      <c r="L227" s="88">
        <v>0</v>
      </c>
      <c r="M227" s="9"/>
      <c r="N227" s="143"/>
      <c r="O227" s="96"/>
      <c r="P227" s="85"/>
      <c r="Q227" s="89">
        <f t="shared" si="11"/>
        <v>0</v>
      </c>
      <c r="R227" s="88">
        <v>0</v>
      </c>
    </row>
    <row r="228" spans="1:18" ht="31.2" customHeight="1" x14ac:dyDescent="0.3">
      <c r="A228" s="83">
        <v>222</v>
      </c>
      <c r="B228" s="143"/>
      <c r="C228" s="96"/>
      <c r="D228" s="85"/>
      <c r="E228" s="86">
        <f t="shared" si="9"/>
        <v>0</v>
      </c>
      <c r="F228" s="87">
        <v>0</v>
      </c>
      <c r="G228" s="9"/>
      <c r="H228" s="143"/>
      <c r="I228" s="96"/>
      <c r="J228" s="85"/>
      <c r="K228" s="86">
        <f t="shared" si="10"/>
        <v>0</v>
      </c>
      <c r="L228" s="88">
        <v>0</v>
      </c>
      <c r="M228" s="9"/>
      <c r="N228" s="143"/>
      <c r="O228" s="96"/>
      <c r="P228" s="85"/>
      <c r="Q228" s="89">
        <f t="shared" si="11"/>
        <v>0</v>
      </c>
      <c r="R228" s="88">
        <v>0</v>
      </c>
    </row>
    <row r="229" spans="1:18" ht="31.2" customHeight="1" x14ac:dyDescent="0.3">
      <c r="A229" s="83">
        <v>223</v>
      </c>
      <c r="B229" s="143"/>
      <c r="C229" s="96"/>
      <c r="D229" s="85"/>
      <c r="E229" s="86">
        <f t="shared" si="9"/>
        <v>0</v>
      </c>
      <c r="F229" s="87">
        <v>0</v>
      </c>
      <c r="G229" s="9"/>
      <c r="H229" s="143"/>
      <c r="I229" s="96"/>
      <c r="J229" s="85"/>
      <c r="K229" s="86">
        <f t="shared" si="10"/>
        <v>0</v>
      </c>
      <c r="L229" s="88">
        <v>0</v>
      </c>
      <c r="M229" s="9"/>
      <c r="N229" s="143"/>
      <c r="O229" s="96"/>
      <c r="P229" s="85"/>
      <c r="Q229" s="89">
        <f t="shared" si="11"/>
        <v>0</v>
      </c>
      <c r="R229" s="88">
        <v>0</v>
      </c>
    </row>
    <row r="230" spans="1:18" ht="31.2" customHeight="1" x14ac:dyDescent="0.3">
      <c r="A230" s="83">
        <v>224</v>
      </c>
      <c r="B230" s="143"/>
      <c r="C230" s="96"/>
      <c r="D230" s="85"/>
      <c r="E230" s="86">
        <f t="shared" si="9"/>
        <v>0</v>
      </c>
      <c r="F230" s="87">
        <v>0</v>
      </c>
      <c r="G230" s="9"/>
      <c r="H230" s="143"/>
      <c r="I230" s="96"/>
      <c r="J230" s="85"/>
      <c r="K230" s="86">
        <f t="shared" si="10"/>
        <v>0</v>
      </c>
      <c r="L230" s="88">
        <v>0</v>
      </c>
      <c r="M230" s="9"/>
      <c r="N230" s="143"/>
      <c r="O230" s="96"/>
      <c r="P230" s="85"/>
      <c r="Q230" s="89">
        <f t="shared" si="11"/>
        <v>0</v>
      </c>
      <c r="R230" s="88">
        <v>0</v>
      </c>
    </row>
    <row r="231" spans="1:18" ht="31.2" customHeight="1" x14ac:dyDescent="0.3">
      <c r="A231" s="83">
        <v>225</v>
      </c>
      <c r="B231" s="143"/>
      <c r="C231" s="96"/>
      <c r="D231" s="85"/>
      <c r="E231" s="86">
        <f t="shared" si="9"/>
        <v>0</v>
      </c>
      <c r="F231" s="87">
        <v>0</v>
      </c>
      <c r="G231" s="9"/>
      <c r="H231" s="143"/>
      <c r="I231" s="96"/>
      <c r="J231" s="85"/>
      <c r="K231" s="86">
        <f t="shared" si="10"/>
        <v>0</v>
      </c>
      <c r="L231" s="88">
        <v>0</v>
      </c>
      <c r="M231" s="9"/>
      <c r="N231" s="143"/>
      <c r="O231" s="96"/>
      <c r="P231" s="85"/>
      <c r="Q231" s="89">
        <f t="shared" si="11"/>
        <v>0</v>
      </c>
      <c r="R231" s="88">
        <v>0</v>
      </c>
    </row>
    <row r="232" spans="1:18" ht="31.2" customHeight="1" x14ac:dyDescent="0.3">
      <c r="A232" s="83">
        <v>226</v>
      </c>
      <c r="B232" s="143"/>
      <c r="C232" s="96"/>
      <c r="D232" s="85"/>
      <c r="E232" s="86">
        <f t="shared" si="9"/>
        <v>0</v>
      </c>
      <c r="F232" s="87">
        <v>0</v>
      </c>
      <c r="G232" s="9"/>
      <c r="H232" s="143"/>
      <c r="I232" s="96"/>
      <c r="J232" s="85"/>
      <c r="K232" s="86">
        <f t="shared" si="10"/>
        <v>0</v>
      </c>
      <c r="L232" s="88">
        <v>0</v>
      </c>
      <c r="M232" s="9"/>
      <c r="N232" s="143"/>
      <c r="O232" s="96"/>
      <c r="P232" s="85"/>
      <c r="Q232" s="89">
        <f t="shared" si="11"/>
        <v>0</v>
      </c>
      <c r="R232" s="88">
        <v>0</v>
      </c>
    </row>
    <row r="233" spans="1:18" ht="31.2" customHeight="1" x14ac:dyDescent="0.3">
      <c r="A233" s="83">
        <v>227</v>
      </c>
      <c r="B233" s="143"/>
      <c r="C233" s="96"/>
      <c r="D233" s="85"/>
      <c r="E233" s="86">
        <f t="shared" si="9"/>
        <v>0</v>
      </c>
      <c r="F233" s="87">
        <v>0</v>
      </c>
      <c r="G233" s="9"/>
      <c r="H233" s="143"/>
      <c r="I233" s="96"/>
      <c r="J233" s="85"/>
      <c r="K233" s="86">
        <f t="shared" si="10"/>
        <v>0</v>
      </c>
      <c r="L233" s="88">
        <v>0</v>
      </c>
      <c r="M233" s="9"/>
      <c r="N233" s="143"/>
      <c r="O233" s="96"/>
      <c r="P233" s="85"/>
      <c r="Q233" s="89">
        <f t="shared" si="11"/>
        <v>0</v>
      </c>
      <c r="R233" s="88">
        <v>0</v>
      </c>
    </row>
    <row r="234" spans="1:18" ht="31.2" customHeight="1" x14ac:dyDescent="0.3">
      <c r="A234" s="83">
        <v>228</v>
      </c>
      <c r="B234" s="143"/>
      <c r="C234" s="96"/>
      <c r="D234" s="85"/>
      <c r="E234" s="86">
        <f t="shared" si="9"/>
        <v>0</v>
      </c>
      <c r="F234" s="87">
        <v>0</v>
      </c>
      <c r="G234" s="9"/>
      <c r="H234" s="143"/>
      <c r="I234" s="96"/>
      <c r="J234" s="85"/>
      <c r="K234" s="86">
        <f t="shared" si="10"/>
        <v>0</v>
      </c>
      <c r="L234" s="88">
        <v>0</v>
      </c>
      <c r="M234" s="9"/>
      <c r="N234" s="143"/>
      <c r="O234" s="96"/>
      <c r="P234" s="85"/>
      <c r="Q234" s="89">
        <f t="shared" si="11"/>
        <v>0</v>
      </c>
      <c r="R234" s="88">
        <v>0</v>
      </c>
    </row>
    <row r="235" spans="1:18" ht="31.2" customHeight="1" x14ac:dyDescent="0.3">
      <c r="A235" s="83">
        <v>229</v>
      </c>
      <c r="B235" s="143"/>
      <c r="C235" s="96"/>
      <c r="D235" s="85"/>
      <c r="E235" s="86">
        <f t="shared" si="9"/>
        <v>0</v>
      </c>
      <c r="F235" s="87">
        <v>0</v>
      </c>
      <c r="G235" s="9"/>
      <c r="H235" s="143"/>
      <c r="I235" s="96"/>
      <c r="J235" s="85"/>
      <c r="K235" s="86">
        <f t="shared" si="10"/>
        <v>0</v>
      </c>
      <c r="L235" s="88">
        <v>0</v>
      </c>
      <c r="M235" s="9"/>
      <c r="N235" s="143"/>
      <c r="O235" s="96"/>
      <c r="P235" s="85"/>
      <c r="Q235" s="89">
        <f t="shared" si="11"/>
        <v>0</v>
      </c>
      <c r="R235" s="88">
        <v>0</v>
      </c>
    </row>
    <row r="236" spans="1:18" ht="31.2" customHeight="1" x14ac:dyDescent="0.3">
      <c r="A236" s="83">
        <v>230</v>
      </c>
      <c r="B236" s="143"/>
      <c r="C236" s="96"/>
      <c r="D236" s="85"/>
      <c r="E236" s="86">
        <f t="shared" si="9"/>
        <v>0</v>
      </c>
      <c r="F236" s="87">
        <v>0</v>
      </c>
      <c r="G236" s="9"/>
      <c r="H236" s="143"/>
      <c r="I236" s="96"/>
      <c r="J236" s="85"/>
      <c r="K236" s="86">
        <f t="shared" si="10"/>
        <v>0</v>
      </c>
      <c r="L236" s="88">
        <v>0</v>
      </c>
      <c r="M236" s="9"/>
      <c r="N236" s="143"/>
      <c r="O236" s="96"/>
      <c r="P236" s="85"/>
      <c r="Q236" s="89">
        <f t="shared" si="11"/>
        <v>0</v>
      </c>
      <c r="R236" s="88">
        <v>0</v>
      </c>
    </row>
    <row r="237" spans="1:18" ht="31.2" customHeight="1" x14ac:dyDescent="0.3">
      <c r="A237" s="83">
        <v>231</v>
      </c>
      <c r="B237" s="143"/>
      <c r="C237" s="96"/>
      <c r="D237" s="85"/>
      <c r="E237" s="86">
        <f t="shared" si="9"/>
        <v>0</v>
      </c>
      <c r="F237" s="87">
        <v>0</v>
      </c>
      <c r="G237" s="9"/>
      <c r="H237" s="143"/>
      <c r="I237" s="96"/>
      <c r="J237" s="85"/>
      <c r="K237" s="86">
        <f t="shared" si="10"/>
        <v>0</v>
      </c>
      <c r="L237" s="88">
        <v>0</v>
      </c>
      <c r="M237" s="9"/>
      <c r="N237" s="143"/>
      <c r="O237" s="96"/>
      <c r="P237" s="85"/>
      <c r="Q237" s="89">
        <f t="shared" si="11"/>
        <v>0</v>
      </c>
      <c r="R237" s="88">
        <v>0</v>
      </c>
    </row>
    <row r="238" spans="1:18" ht="31.2" customHeight="1" x14ac:dyDescent="0.3">
      <c r="A238" s="83">
        <v>232</v>
      </c>
      <c r="B238" s="143"/>
      <c r="C238" s="96"/>
      <c r="D238" s="85"/>
      <c r="E238" s="86">
        <f t="shared" si="9"/>
        <v>0</v>
      </c>
      <c r="F238" s="87">
        <v>0</v>
      </c>
      <c r="G238" s="9"/>
      <c r="H238" s="143"/>
      <c r="I238" s="96"/>
      <c r="J238" s="85"/>
      <c r="K238" s="86">
        <f t="shared" si="10"/>
        <v>0</v>
      </c>
      <c r="L238" s="88">
        <v>0</v>
      </c>
      <c r="M238" s="9"/>
      <c r="N238" s="143"/>
      <c r="O238" s="96"/>
      <c r="P238" s="85"/>
      <c r="Q238" s="89">
        <f t="shared" si="11"/>
        <v>0</v>
      </c>
      <c r="R238" s="88">
        <v>0</v>
      </c>
    </row>
    <row r="239" spans="1:18" ht="31.2" customHeight="1" x14ac:dyDescent="0.3">
      <c r="A239" s="83">
        <v>233</v>
      </c>
      <c r="B239" s="143"/>
      <c r="C239" s="96"/>
      <c r="D239" s="85"/>
      <c r="E239" s="86">
        <f t="shared" si="9"/>
        <v>0</v>
      </c>
      <c r="F239" s="87">
        <v>0</v>
      </c>
      <c r="G239" s="9"/>
      <c r="H239" s="143"/>
      <c r="I239" s="96"/>
      <c r="J239" s="85"/>
      <c r="K239" s="86">
        <f t="shared" si="10"/>
        <v>0</v>
      </c>
      <c r="L239" s="88">
        <v>0</v>
      </c>
      <c r="M239" s="9"/>
      <c r="N239" s="143"/>
      <c r="O239" s="96"/>
      <c r="P239" s="85"/>
      <c r="Q239" s="89">
        <f t="shared" si="11"/>
        <v>0</v>
      </c>
      <c r="R239" s="88">
        <v>0</v>
      </c>
    </row>
    <row r="240" spans="1:18" ht="31.2" customHeight="1" x14ac:dyDescent="0.3">
      <c r="A240" s="83">
        <v>234</v>
      </c>
      <c r="B240" s="143"/>
      <c r="C240" s="96"/>
      <c r="D240" s="85"/>
      <c r="E240" s="86">
        <f t="shared" si="9"/>
        <v>0</v>
      </c>
      <c r="F240" s="87">
        <v>0</v>
      </c>
      <c r="G240" s="9"/>
      <c r="H240" s="143"/>
      <c r="I240" s="96"/>
      <c r="J240" s="85"/>
      <c r="K240" s="86">
        <f t="shared" si="10"/>
        <v>0</v>
      </c>
      <c r="L240" s="88">
        <v>0</v>
      </c>
      <c r="M240" s="9"/>
      <c r="N240" s="143"/>
      <c r="O240" s="96"/>
      <c r="P240" s="85"/>
      <c r="Q240" s="89">
        <f t="shared" si="11"/>
        <v>0</v>
      </c>
      <c r="R240" s="88">
        <v>0</v>
      </c>
    </row>
    <row r="241" spans="1:18" ht="31.2" customHeight="1" x14ac:dyDescent="0.3">
      <c r="A241" s="83">
        <v>235</v>
      </c>
      <c r="B241" s="143"/>
      <c r="C241" s="96"/>
      <c r="D241" s="85"/>
      <c r="E241" s="86">
        <f t="shared" si="9"/>
        <v>0</v>
      </c>
      <c r="F241" s="87">
        <v>0</v>
      </c>
      <c r="G241" s="9"/>
      <c r="H241" s="143"/>
      <c r="I241" s="96"/>
      <c r="J241" s="85"/>
      <c r="K241" s="86">
        <f t="shared" si="10"/>
        <v>0</v>
      </c>
      <c r="L241" s="88">
        <v>0</v>
      </c>
      <c r="M241" s="9"/>
      <c r="N241" s="143"/>
      <c r="O241" s="96"/>
      <c r="P241" s="85"/>
      <c r="Q241" s="89">
        <f t="shared" si="11"/>
        <v>0</v>
      </c>
      <c r="R241" s="88">
        <v>0</v>
      </c>
    </row>
    <row r="242" spans="1:18" ht="31.2" customHeight="1" x14ac:dyDescent="0.3">
      <c r="A242" s="83">
        <v>236</v>
      </c>
      <c r="B242" s="143"/>
      <c r="C242" s="96"/>
      <c r="D242" s="85"/>
      <c r="E242" s="86">
        <f t="shared" si="9"/>
        <v>0</v>
      </c>
      <c r="F242" s="87">
        <v>0</v>
      </c>
      <c r="G242" s="9"/>
      <c r="H242" s="143"/>
      <c r="I242" s="96"/>
      <c r="J242" s="85"/>
      <c r="K242" s="86">
        <f t="shared" si="10"/>
        <v>0</v>
      </c>
      <c r="L242" s="88">
        <v>0</v>
      </c>
      <c r="M242" s="9"/>
      <c r="N242" s="143"/>
      <c r="O242" s="96"/>
      <c r="P242" s="85"/>
      <c r="Q242" s="89">
        <f t="shared" si="11"/>
        <v>0</v>
      </c>
      <c r="R242" s="88">
        <v>0</v>
      </c>
    </row>
    <row r="243" spans="1:18" ht="31.2" customHeight="1" x14ac:dyDescent="0.3">
      <c r="A243" s="83">
        <v>237</v>
      </c>
      <c r="B243" s="143"/>
      <c r="C243" s="96"/>
      <c r="D243" s="85"/>
      <c r="E243" s="86">
        <f t="shared" si="9"/>
        <v>0</v>
      </c>
      <c r="F243" s="87">
        <v>0</v>
      </c>
      <c r="G243" s="9"/>
      <c r="H243" s="143"/>
      <c r="I243" s="96"/>
      <c r="J243" s="85"/>
      <c r="K243" s="86">
        <f t="shared" si="10"/>
        <v>0</v>
      </c>
      <c r="L243" s="88">
        <v>0</v>
      </c>
      <c r="M243" s="9"/>
      <c r="N243" s="143"/>
      <c r="O243" s="96"/>
      <c r="P243" s="85"/>
      <c r="Q243" s="89">
        <f t="shared" si="11"/>
        <v>0</v>
      </c>
      <c r="R243" s="88">
        <v>0</v>
      </c>
    </row>
    <row r="244" spans="1:18" ht="31.2" customHeight="1" x14ac:dyDescent="0.3">
      <c r="A244" s="83">
        <v>238</v>
      </c>
      <c r="B244" s="143"/>
      <c r="C244" s="96"/>
      <c r="D244" s="85"/>
      <c r="E244" s="86">
        <f t="shared" si="9"/>
        <v>0</v>
      </c>
      <c r="F244" s="87">
        <v>0</v>
      </c>
      <c r="G244" s="9"/>
      <c r="H244" s="143"/>
      <c r="I244" s="96"/>
      <c r="J244" s="85"/>
      <c r="K244" s="86">
        <f t="shared" si="10"/>
        <v>0</v>
      </c>
      <c r="L244" s="88">
        <v>0</v>
      </c>
      <c r="M244" s="9"/>
      <c r="N244" s="143"/>
      <c r="O244" s="96"/>
      <c r="P244" s="85"/>
      <c r="Q244" s="89">
        <f t="shared" si="11"/>
        <v>0</v>
      </c>
      <c r="R244" s="88">
        <v>0</v>
      </c>
    </row>
    <row r="245" spans="1:18" ht="31.2" customHeight="1" x14ac:dyDescent="0.3">
      <c r="A245" s="83">
        <v>239</v>
      </c>
      <c r="B245" s="143"/>
      <c r="C245" s="96"/>
      <c r="D245" s="85"/>
      <c r="E245" s="86">
        <f t="shared" si="9"/>
        <v>0</v>
      </c>
      <c r="F245" s="87">
        <v>0</v>
      </c>
      <c r="G245" s="9"/>
      <c r="H245" s="143"/>
      <c r="I245" s="96"/>
      <c r="J245" s="85"/>
      <c r="K245" s="86">
        <f t="shared" si="10"/>
        <v>0</v>
      </c>
      <c r="L245" s="88">
        <v>0</v>
      </c>
      <c r="M245" s="9"/>
      <c r="N245" s="143"/>
      <c r="O245" s="96"/>
      <c r="P245" s="85"/>
      <c r="Q245" s="89">
        <f t="shared" si="11"/>
        <v>0</v>
      </c>
      <c r="R245" s="88">
        <v>0</v>
      </c>
    </row>
    <row r="246" spans="1:18" ht="31.2" customHeight="1" x14ac:dyDescent="0.3">
      <c r="A246" s="83">
        <v>240</v>
      </c>
      <c r="B246" s="143"/>
      <c r="C246" s="96"/>
      <c r="D246" s="85"/>
      <c r="E246" s="86">
        <f t="shared" si="9"/>
        <v>0</v>
      </c>
      <c r="F246" s="87">
        <v>0</v>
      </c>
      <c r="G246" s="9"/>
      <c r="H246" s="143"/>
      <c r="I246" s="96"/>
      <c r="J246" s="85"/>
      <c r="K246" s="86">
        <f t="shared" si="10"/>
        <v>0</v>
      </c>
      <c r="L246" s="88">
        <v>0</v>
      </c>
      <c r="M246" s="9"/>
      <c r="N246" s="143"/>
      <c r="O246" s="96"/>
      <c r="P246" s="85"/>
      <c r="Q246" s="89">
        <f t="shared" si="11"/>
        <v>0</v>
      </c>
      <c r="R246" s="88">
        <v>0</v>
      </c>
    </row>
    <row r="247" spans="1:18" ht="31.2" customHeight="1" x14ac:dyDescent="0.3">
      <c r="A247" s="83">
        <v>241</v>
      </c>
      <c r="B247" s="143"/>
      <c r="C247" s="96"/>
      <c r="D247" s="85"/>
      <c r="E247" s="86">
        <f t="shared" si="9"/>
        <v>0</v>
      </c>
      <c r="F247" s="87">
        <v>0</v>
      </c>
      <c r="G247" s="9"/>
      <c r="H247" s="143"/>
      <c r="I247" s="96"/>
      <c r="J247" s="85"/>
      <c r="K247" s="86">
        <f t="shared" si="10"/>
        <v>0</v>
      </c>
      <c r="L247" s="88">
        <v>0</v>
      </c>
      <c r="M247" s="9"/>
      <c r="N247" s="143"/>
      <c r="O247" s="96"/>
      <c r="P247" s="85"/>
      <c r="Q247" s="89">
        <f t="shared" si="11"/>
        <v>0</v>
      </c>
      <c r="R247" s="88">
        <v>0</v>
      </c>
    </row>
    <row r="248" spans="1:18" ht="31.2" customHeight="1" x14ac:dyDescent="0.3">
      <c r="A248" s="83">
        <v>242</v>
      </c>
      <c r="B248" s="143"/>
      <c r="C248" s="96"/>
      <c r="D248" s="85"/>
      <c r="E248" s="86">
        <f t="shared" si="9"/>
        <v>0</v>
      </c>
      <c r="F248" s="87">
        <v>0</v>
      </c>
      <c r="G248" s="9"/>
      <c r="H248" s="143"/>
      <c r="I248" s="96"/>
      <c r="J248" s="85"/>
      <c r="K248" s="86">
        <f t="shared" si="10"/>
        <v>0</v>
      </c>
      <c r="L248" s="88">
        <v>0</v>
      </c>
      <c r="M248" s="9"/>
      <c r="N248" s="143"/>
      <c r="O248" s="96"/>
      <c r="P248" s="85"/>
      <c r="Q248" s="89">
        <f t="shared" si="11"/>
        <v>0</v>
      </c>
      <c r="R248" s="88">
        <v>0</v>
      </c>
    </row>
    <row r="249" spans="1:18" ht="31.2" customHeight="1" x14ac:dyDescent="0.3">
      <c r="A249" s="83">
        <v>243</v>
      </c>
      <c r="B249" s="143"/>
      <c r="C249" s="96"/>
      <c r="D249" s="85"/>
      <c r="E249" s="86">
        <f t="shared" si="9"/>
        <v>0</v>
      </c>
      <c r="F249" s="87">
        <v>0</v>
      </c>
      <c r="G249" s="9"/>
      <c r="H249" s="143"/>
      <c r="I249" s="96"/>
      <c r="J249" s="85"/>
      <c r="K249" s="86">
        <f t="shared" si="10"/>
        <v>0</v>
      </c>
      <c r="L249" s="88">
        <v>0</v>
      </c>
      <c r="M249" s="9"/>
      <c r="N249" s="143"/>
      <c r="O249" s="96"/>
      <c r="P249" s="85"/>
      <c r="Q249" s="89">
        <f t="shared" si="11"/>
        <v>0</v>
      </c>
      <c r="R249" s="88">
        <v>0</v>
      </c>
    </row>
    <row r="250" spans="1:18" ht="31.2" customHeight="1" x14ac:dyDescent="0.3">
      <c r="A250" s="83">
        <v>244</v>
      </c>
      <c r="B250" s="143"/>
      <c r="C250" s="96"/>
      <c r="D250" s="85"/>
      <c r="E250" s="86">
        <f t="shared" si="9"/>
        <v>0</v>
      </c>
      <c r="F250" s="87">
        <v>0</v>
      </c>
      <c r="G250" s="9"/>
      <c r="H250" s="143"/>
      <c r="I250" s="96"/>
      <c r="J250" s="85"/>
      <c r="K250" s="86">
        <f t="shared" si="10"/>
        <v>0</v>
      </c>
      <c r="L250" s="88">
        <v>0</v>
      </c>
      <c r="M250" s="9"/>
      <c r="N250" s="143"/>
      <c r="O250" s="96"/>
      <c r="P250" s="85"/>
      <c r="Q250" s="89">
        <f t="shared" si="11"/>
        <v>0</v>
      </c>
      <c r="R250" s="88">
        <v>0</v>
      </c>
    </row>
    <row r="251" spans="1:18" ht="31.2" customHeight="1" x14ac:dyDescent="0.3">
      <c r="A251" s="83">
        <v>245</v>
      </c>
      <c r="B251" s="143"/>
      <c r="C251" s="96"/>
      <c r="D251" s="85"/>
      <c r="E251" s="86">
        <f t="shared" si="9"/>
        <v>0</v>
      </c>
      <c r="F251" s="87">
        <v>0</v>
      </c>
      <c r="G251" s="9"/>
      <c r="H251" s="143"/>
      <c r="I251" s="96"/>
      <c r="J251" s="85"/>
      <c r="K251" s="86">
        <f t="shared" si="10"/>
        <v>0</v>
      </c>
      <c r="L251" s="88">
        <v>0</v>
      </c>
      <c r="M251" s="9"/>
      <c r="N251" s="143"/>
      <c r="O251" s="96"/>
      <c r="P251" s="85"/>
      <c r="Q251" s="89">
        <f t="shared" si="11"/>
        <v>0</v>
      </c>
      <c r="R251" s="88">
        <v>0</v>
      </c>
    </row>
    <row r="252" spans="1:18" ht="31.2" customHeight="1" x14ac:dyDescent="0.3">
      <c r="A252" s="83">
        <v>246</v>
      </c>
      <c r="B252" s="143"/>
      <c r="C252" s="96"/>
      <c r="D252" s="85"/>
      <c r="E252" s="86">
        <f t="shared" si="9"/>
        <v>0</v>
      </c>
      <c r="F252" s="87">
        <v>0</v>
      </c>
      <c r="G252" s="9"/>
      <c r="H252" s="143"/>
      <c r="I252" s="96"/>
      <c r="J252" s="85"/>
      <c r="K252" s="86">
        <f t="shared" si="10"/>
        <v>0</v>
      </c>
      <c r="L252" s="88">
        <v>0</v>
      </c>
      <c r="M252" s="9"/>
      <c r="N252" s="143"/>
      <c r="O252" s="96"/>
      <c r="P252" s="85"/>
      <c r="Q252" s="89">
        <f t="shared" si="11"/>
        <v>0</v>
      </c>
      <c r="R252" s="88">
        <v>0</v>
      </c>
    </row>
    <row r="253" spans="1:18" ht="31.2" customHeight="1" x14ac:dyDescent="0.3">
      <c r="A253" s="83">
        <v>247</v>
      </c>
      <c r="B253" s="143"/>
      <c r="C253" s="96"/>
      <c r="D253" s="85"/>
      <c r="E253" s="86">
        <f t="shared" si="9"/>
        <v>0</v>
      </c>
      <c r="F253" s="87">
        <v>0</v>
      </c>
      <c r="G253" s="9"/>
      <c r="H253" s="143"/>
      <c r="I253" s="96"/>
      <c r="J253" s="85"/>
      <c r="K253" s="86">
        <f t="shared" si="10"/>
        <v>0</v>
      </c>
      <c r="L253" s="88">
        <v>0</v>
      </c>
      <c r="M253" s="9"/>
      <c r="N253" s="143"/>
      <c r="O253" s="96"/>
      <c r="P253" s="85"/>
      <c r="Q253" s="89">
        <f t="shared" si="11"/>
        <v>0</v>
      </c>
      <c r="R253" s="88">
        <v>0</v>
      </c>
    </row>
    <row r="254" spans="1:18" ht="31.2" customHeight="1" x14ac:dyDescent="0.3">
      <c r="A254" s="83">
        <v>248</v>
      </c>
      <c r="B254" s="143"/>
      <c r="C254" s="96"/>
      <c r="D254" s="85"/>
      <c r="E254" s="86">
        <f t="shared" si="9"/>
        <v>0</v>
      </c>
      <c r="F254" s="87">
        <v>0</v>
      </c>
      <c r="G254" s="9"/>
      <c r="H254" s="143"/>
      <c r="I254" s="96"/>
      <c r="J254" s="85"/>
      <c r="K254" s="86">
        <f t="shared" si="10"/>
        <v>0</v>
      </c>
      <c r="L254" s="88">
        <v>0</v>
      </c>
      <c r="M254" s="9"/>
      <c r="N254" s="143"/>
      <c r="O254" s="96"/>
      <c r="P254" s="85"/>
      <c r="Q254" s="89">
        <f t="shared" si="11"/>
        <v>0</v>
      </c>
      <c r="R254" s="88">
        <v>0</v>
      </c>
    </row>
    <row r="255" spans="1:18" ht="31.2" customHeight="1" x14ac:dyDescent="0.3">
      <c r="A255" s="83">
        <v>249</v>
      </c>
      <c r="B255" s="143"/>
      <c r="C255" s="96"/>
      <c r="D255" s="85"/>
      <c r="E255" s="86">
        <f t="shared" si="9"/>
        <v>0</v>
      </c>
      <c r="F255" s="87">
        <v>0</v>
      </c>
      <c r="G255" s="9"/>
      <c r="H255" s="143"/>
      <c r="I255" s="96"/>
      <c r="J255" s="85"/>
      <c r="K255" s="86">
        <f t="shared" si="10"/>
        <v>0</v>
      </c>
      <c r="L255" s="88">
        <v>0</v>
      </c>
      <c r="M255" s="9"/>
      <c r="N255" s="143"/>
      <c r="O255" s="96"/>
      <c r="P255" s="85"/>
      <c r="Q255" s="89">
        <f t="shared" si="11"/>
        <v>0</v>
      </c>
      <c r="R255" s="88">
        <v>0</v>
      </c>
    </row>
    <row r="256" spans="1:18" ht="31.2" customHeight="1" x14ac:dyDescent="0.3">
      <c r="A256" s="83">
        <v>250</v>
      </c>
      <c r="B256" s="143"/>
      <c r="C256" s="96"/>
      <c r="D256" s="85"/>
      <c r="E256" s="86">
        <f t="shared" si="9"/>
        <v>0</v>
      </c>
      <c r="F256" s="87">
        <v>0</v>
      </c>
      <c r="G256" s="9"/>
      <c r="H256" s="143"/>
      <c r="I256" s="96"/>
      <c r="J256" s="85"/>
      <c r="K256" s="86">
        <f t="shared" si="10"/>
        <v>0</v>
      </c>
      <c r="L256" s="88">
        <v>0</v>
      </c>
      <c r="M256" s="9"/>
      <c r="N256" s="143"/>
      <c r="O256" s="96"/>
      <c r="P256" s="85"/>
      <c r="Q256" s="89">
        <f t="shared" si="11"/>
        <v>0</v>
      </c>
      <c r="R256" s="88">
        <v>0</v>
      </c>
    </row>
    <row r="257" spans="1:18" ht="31.2" customHeight="1" x14ac:dyDescent="0.3">
      <c r="A257" s="83">
        <v>251</v>
      </c>
      <c r="B257" s="143"/>
      <c r="C257" s="96"/>
      <c r="D257" s="85"/>
      <c r="E257" s="86">
        <f t="shared" si="9"/>
        <v>0</v>
      </c>
      <c r="F257" s="87">
        <v>0</v>
      </c>
      <c r="G257" s="9"/>
      <c r="H257" s="143"/>
      <c r="I257" s="96"/>
      <c r="J257" s="85"/>
      <c r="K257" s="86">
        <f t="shared" si="10"/>
        <v>0</v>
      </c>
      <c r="L257" s="88">
        <v>0</v>
      </c>
      <c r="M257" s="9"/>
      <c r="N257" s="143"/>
      <c r="O257" s="96"/>
      <c r="P257" s="85"/>
      <c r="Q257" s="89">
        <f t="shared" si="11"/>
        <v>0</v>
      </c>
      <c r="R257" s="88">
        <v>0</v>
      </c>
    </row>
    <row r="258" spans="1:18" ht="31.2" customHeight="1" x14ac:dyDescent="0.3">
      <c r="A258" s="83">
        <v>252</v>
      </c>
      <c r="B258" s="143"/>
      <c r="C258" s="96"/>
      <c r="D258" s="85"/>
      <c r="E258" s="86">
        <f t="shared" si="9"/>
        <v>0</v>
      </c>
      <c r="F258" s="87">
        <v>0</v>
      </c>
      <c r="G258" s="9"/>
      <c r="H258" s="143"/>
      <c r="I258" s="96"/>
      <c r="J258" s="85"/>
      <c r="K258" s="86">
        <f t="shared" si="10"/>
        <v>0</v>
      </c>
      <c r="L258" s="88">
        <v>0</v>
      </c>
      <c r="M258" s="9"/>
      <c r="N258" s="143"/>
      <c r="O258" s="96"/>
      <c r="P258" s="85"/>
      <c r="Q258" s="89">
        <f t="shared" si="11"/>
        <v>0</v>
      </c>
      <c r="R258" s="88">
        <v>0</v>
      </c>
    </row>
    <row r="259" spans="1:18" ht="31.2" customHeight="1" x14ac:dyDescent="0.3">
      <c r="A259" s="83">
        <v>253</v>
      </c>
      <c r="B259" s="143"/>
      <c r="C259" s="96"/>
      <c r="D259" s="85"/>
      <c r="E259" s="86">
        <f t="shared" si="9"/>
        <v>0</v>
      </c>
      <c r="F259" s="87">
        <v>0</v>
      </c>
      <c r="G259" s="9"/>
      <c r="H259" s="143"/>
      <c r="I259" s="96"/>
      <c r="J259" s="85"/>
      <c r="K259" s="86">
        <f t="shared" si="10"/>
        <v>0</v>
      </c>
      <c r="L259" s="88">
        <v>0</v>
      </c>
      <c r="M259" s="9"/>
      <c r="N259" s="143"/>
      <c r="O259" s="96"/>
      <c r="P259" s="85"/>
      <c r="Q259" s="89">
        <f t="shared" si="11"/>
        <v>0</v>
      </c>
      <c r="R259" s="88">
        <v>0</v>
      </c>
    </row>
    <row r="260" spans="1:18" ht="31.2" customHeight="1" x14ac:dyDescent="0.3">
      <c r="A260" s="83">
        <v>254</v>
      </c>
      <c r="B260" s="143"/>
      <c r="C260" s="96"/>
      <c r="D260" s="85"/>
      <c r="E260" s="86">
        <f t="shared" si="9"/>
        <v>0</v>
      </c>
      <c r="F260" s="87">
        <v>0</v>
      </c>
      <c r="G260" s="9"/>
      <c r="H260" s="143"/>
      <c r="I260" s="96"/>
      <c r="J260" s="85"/>
      <c r="K260" s="86">
        <f t="shared" si="10"/>
        <v>0</v>
      </c>
      <c r="L260" s="88">
        <v>0</v>
      </c>
      <c r="M260" s="9"/>
      <c r="N260" s="143"/>
      <c r="O260" s="96"/>
      <c r="P260" s="85"/>
      <c r="Q260" s="89">
        <f t="shared" si="11"/>
        <v>0</v>
      </c>
      <c r="R260" s="88">
        <v>0</v>
      </c>
    </row>
    <row r="261" spans="1:18" ht="31.2" customHeight="1" x14ac:dyDescent="0.3">
      <c r="A261" s="83">
        <v>255</v>
      </c>
      <c r="B261" s="143"/>
      <c r="C261" s="96"/>
      <c r="D261" s="85"/>
      <c r="E261" s="86">
        <f t="shared" si="9"/>
        <v>0</v>
      </c>
      <c r="F261" s="87">
        <v>0</v>
      </c>
      <c r="G261" s="9"/>
      <c r="H261" s="143"/>
      <c r="I261" s="96"/>
      <c r="J261" s="85"/>
      <c r="K261" s="86">
        <f t="shared" si="10"/>
        <v>0</v>
      </c>
      <c r="L261" s="88">
        <v>0</v>
      </c>
      <c r="M261" s="9"/>
      <c r="N261" s="143"/>
      <c r="O261" s="96"/>
      <c r="P261" s="85"/>
      <c r="Q261" s="89">
        <f t="shared" si="11"/>
        <v>0</v>
      </c>
      <c r="R261" s="88">
        <v>0</v>
      </c>
    </row>
    <row r="262" spans="1:18" ht="31.2" customHeight="1" x14ac:dyDescent="0.3">
      <c r="A262" s="83">
        <v>256</v>
      </c>
      <c r="B262" s="143"/>
      <c r="C262" s="96"/>
      <c r="D262" s="85"/>
      <c r="E262" s="86">
        <f t="shared" si="9"/>
        <v>0</v>
      </c>
      <c r="F262" s="87">
        <v>0</v>
      </c>
      <c r="G262" s="9"/>
      <c r="H262" s="143"/>
      <c r="I262" s="96"/>
      <c r="J262" s="85"/>
      <c r="K262" s="86">
        <f t="shared" si="10"/>
        <v>0</v>
      </c>
      <c r="L262" s="88">
        <v>0</v>
      </c>
      <c r="M262" s="9"/>
      <c r="N262" s="143"/>
      <c r="O262" s="96"/>
      <c r="P262" s="85"/>
      <c r="Q262" s="89">
        <f t="shared" si="11"/>
        <v>0</v>
      </c>
      <c r="R262" s="88">
        <v>0</v>
      </c>
    </row>
    <row r="263" spans="1:18" ht="31.2" customHeight="1" x14ac:dyDescent="0.3">
      <c r="A263" s="83">
        <v>257</v>
      </c>
      <c r="B263" s="143"/>
      <c r="C263" s="96"/>
      <c r="D263" s="85"/>
      <c r="E263" s="86">
        <f t="shared" si="9"/>
        <v>0</v>
      </c>
      <c r="F263" s="87">
        <v>0</v>
      </c>
      <c r="G263" s="9"/>
      <c r="H263" s="143"/>
      <c r="I263" s="96"/>
      <c r="J263" s="85"/>
      <c r="K263" s="86">
        <f t="shared" si="10"/>
        <v>0</v>
      </c>
      <c r="L263" s="88">
        <v>0</v>
      </c>
      <c r="M263" s="9"/>
      <c r="N263" s="143"/>
      <c r="O263" s="96"/>
      <c r="P263" s="85"/>
      <c r="Q263" s="89">
        <f t="shared" si="11"/>
        <v>0</v>
      </c>
      <c r="R263" s="88">
        <v>0</v>
      </c>
    </row>
    <row r="264" spans="1:18" ht="31.2" customHeight="1" x14ac:dyDescent="0.3">
      <c r="A264" s="83">
        <v>258</v>
      </c>
      <c r="B264" s="143"/>
      <c r="C264" s="96"/>
      <c r="D264" s="85"/>
      <c r="E264" s="86">
        <f t="shared" ref="E264:E286" si="12">D264*550</f>
        <v>0</v>
      </c>
      <c r="F264" s="87">
        <v>0</v>
      </c>
      <c r="G264" s="9"/>
      <c r="H264" s="143"/>
      <c r="I264" s="96"/>
      <c r="J264" s="85"/>
      <c r="K264" s="86">
        <f t="shared" ref="K264:K286" si="13">J264*370</f>
        <v>0</v>
      </c>
      <c r="L264" s="88">
        <v>0</v>
      </c>
      <c r="M264" s="9"/>
      <c r="N264" s="143"/>
      <c r="O264" s="96"/>
      <c r="P264" s="85"/>
      <c r="Q264" s="89">
        <f t="shared" ref="Q264:Q286" si="14">P264*190</f>
        <v>0</v>
      </c>
      <c r="R264" s="88">
        <v>0</v>
      </c>
    </row>
    <row r="265" spans="1:18" ht="31.2" customHeight="1" x14ac:dyDescent="0.3">
      <c r="A265" s="83">
        <v>259</v>
      </c>
      <c r="B265" s="143"/>
      <c r="C265" s="96"/>
      <c r="D265" s="85"/>
      <c r="E265" s="86">
        <f t="shared" si="12"/>
        <v>0</v>
      </c>
      <c r="F265" s="87">
        <v>0</v>
      </c>
      <c r="G265" s="9"/>
      <c r="H265" s="143"/>
      <c r="I265" s="96"/>
      <c r="J265" s="85"/>
      <c r="K265" s="86">
        <f t="shared" si="13"/>
        <v>0</v>
      </c>
      <c r="L265" s="88">
        <v>0</v>
      </c>
      <c r="M265" s="9"/>
      <c r="N265" s="143"/>
      <c r="O265" s="96"/>
      <c r="P265" s="85"/>
      <c r="Q265" s="89">
        <f t="shared" si="14"/>
        <v>0</v>
      </c>
      <c r="R265" s="88">
        <v>0</v>
      </c>
    </row>
    <row r="266" spans="1:18" ht="31.2" customHeight="1" x14ac:dyDescent="0.3">
      <c r="A266" s="83">
        <v>260</v>
      </c>
      <c r="B266" s="143"/>
      <c r="C266" s="96"/>
      <c r="D266" s="85"/>
      <c r="E266" s="86">
        <f t="shared" si="12"/>
        <v>0</v>
      </c>
      <c r="F266" s="87">
        <v>0</v>
      </c>
      <c r="G266" s="9"/>
      <c r="H266" s="143"/>
      <c r="I266" s="96"/>
      <c r="J266" s="85"/>
      <c r="K266" s="86">
        <f t="shared" si="13"/>
        <v>0</v>
      </c>
      <c r="L266" s="88">
        <v>0</v>
      </c>
      <c r="M266" s="9"/>
      <c r="N266" s="143"/>
      <c r="O266" s="96"/>
      <c r="P266" s="85"/>
      <c r="Q266" s="89">
        <f t="shared" si="14"/>
        <v>0</v>
      </c>
      <c r="R266" s="88">
        <v>0</v>
      </c>
    </row>
    <row r="267" spans="1:18" ht="31.2" customHeight="1" x14ac:dyDescent="0.3">
      <c r="A267" s="83">
        <v>261</v>
      </c>
      <c r="B267" s="143"/>
      <c r="C267" s="96"/>
      <c r="D267" s="85"/>
      <c r="E267" s="86">
        <f t="shared" si="12"/>
        <v>0</v>
      </c>
      <c r="F267" s="87">
        <v>0</v>
      </c>
      <c r="G267" s="9"/>
      <c r="H267" s="143"/>
      <c r="I267" s="96"/>
      <c r="J267" s="85"/>
      <c r="K267" s="86">
        <f t="shared" si="13"/>
        <v>0</v>
      </c>
      <c r="L267" s="88">
        <v>0</v>
      </c>
      <c r="M267" s="9"/>
      <c r="N267" s="143"/>
      <c r="O267" s="96"/>
      <c r="P267" s="85"/>
      <c r="Q267" s="89">
        <f t="shared" si="14"/>
        <v>0</v>
      </c>
      <c r="R267" s="88">
        <v>0</v>
      </c>
    </row>
    <row r="268" spans="1:18" ht="31.2" customHeight="1" x14ac:dyDescent="0.3">
      <c r="A268" s="83">
        <v>262</v>
      </c>
      <c r="B268" s="143"/>
      <c r="C268" s="96"/>
      <c r="D268" s="85"/>
      <c r="E268" s="86">
        <f t="shared" si="12"/>
        <v>0</v>
      </c>
      <c r="F268" s="87">
        <v>0</v>
      </c>
      <c r="G268" s="9"/>
      <c r="H268" s="143"/>
      <c r="I268" s="96"/>
      <c r="J268" s="85"/>
      <c r="K268" s="86">
        <f t="shared" si="13"/>
        <v>0</v>
      </c>
      <c r="L268" s="88">
        <v>0</v>
      </c>
      <c r="M268" s="9"/>
      <c r="N268" s="143"/>
      <c r="O268" s="96"/>
      <c r="P268" s="85"/>
      <c r="Q268" s="89">
        <f t="shared" si="14"/>
        <v>0</v>
      </c>
      <c r="R268" s="88">
        <v>0</v>
      </c>
    </row>
    <row r="269" spans="1:18" ht="31.2" customHeight="1" x14ac:dyDescent="0.3">
      <c r="A269" s="83">
        <v>263</v>
      </c>
      <c r="B269" s="143"/>
      <c r="C269" s="96"/>
      <c r="D269" s="85"/>
      <c r="E269" s="86">
        <f t="shared" si="12"/>
        <v>0</v>
      </c>
      <c r="F269" s="87">
        <v>0</v>
      </c>
      <c r="G269" s="9"/>
      <c r="H269" s="143"/>
      <c r="I269" s="96"/>
      <c r="J269" s="85"/>
      <c r="K269" s="86">
        <f t="shared" si="13"/>
        <v>0</v>
      </c>
      <c r="L269" s="88">
        <v>0</v>
      </c>
      <c r="M269" s="9"/>
      <c r="N269" s="143"/>
      <c r="O269" s="96"/>
      <c r="P269" s="85"/>
      <c r="Q269" s="89">
        <f t="shared" si="14"/>
        <v>0</v>
      </c>
      <c r="R269" s="88">
        <v>0</v>
      </c>
    </row>
    <row r="270" spans="1:18" ht="31.2" customHeight="1" x14ac:dyDescent="0.3">
      <c r="A270" s="83">
        <v>264</v>
      </c>
      <c r="B270" s="143"/>
      <c r="C270" s="96"/>
      <c r="D270" s="85"/>
      <c r="E270" s="86">
        <f t="shared" si="12"/>
        <v>0</v>
      </c>
      <c r="F270" s="87">
        <v>0</v>
      </c>
      <c r="G270" s="9"/>
      <c r="H270" s="143"/>
      <c r="I270" s="96"/>
      <c r="J270" s="85"/>
      <c r="K270" s="86">
        <f t="shared" si="13"/>
        <v>0</v>
      </c>
      <c r="L270" s="88">
        <v>0</v>
      </c>
      <c r="M270" s="9"/>
      <c r="N270" s="143"/>
      <c r="O270" s="96"/>
      <c r="P270" s="85"/>
      <c r="Q270" s="89">
        <f t="shared" si="14"/>
        <v>0</v>
      </c>
      <c r="R270" s="88">
        <v>0</v>
      </c>
    </row>
    <row r="271" spans="1:18" ht="31.2" customHeight="1" x14ac:dyDescent="0.3">
      <c r="A271" s="83">
        <v>265</v>
      </c>
      <c r="B271" s="143"/>
      <c r="C271" s="96"/>
      <c r="D271" s="85"/>
      <c r="E271" s="86">
        <f t="shared" si="12"/>
        <v>0</v>
      </c>
      <c r="F271" s="87">
        <v>0</v>
      </c>
      <c r="G271" s="9"/>
      <c r="H271" s="143"/>
      <c r="I271" s="96"/>
      <c r="J271" s="85"/>
      <c r="K271" s="86">
        <f t="shared" si="13"/>
        <v>0</v>
      </c>
      <c r="L271" s="88">
        <v>0</v>
      </c>
      <c r="M271" s="9"/>
      <c r="N271" s="143"/>
      <c r="O271" s="96"/>
      <c r="P271" s="85"/>
      <c r="Q271" s="89">
        <f t="shared" si="14"/>
        <v>0</v>
      </c>
      <c r="R271" s="88">
        <v>0</v>
      </c>
    </row>
    <row r="272" spans="1:18" ht="31.2" customHeight="1" x14ac:dyDescent="0.3">
      <c r="A272" s="83">
        <v>266</v>
      </c>
      <c r="B272" s="143"/>
      <c r="C272" s="96"/>
      <c r="D272" s="85"/>
      <c r="E272" s="86">
        <f t="shared" si="12"/>
        <v>0</v>
      </c>
      <c r="F272" s="87">
        <v>0</v>
      </c>
      <c r="G272" s="9"/>
      <c r="H272" s="143"/>
      <c r="I272" s="96"/>
      <c r="J272" s="85"/>
      <c r="K272" s="86">
        <f t="shared" si="13"/>
        <v>0</v>
      </c>
      <c r="L272" s="88">
        <v>0</v>
      </c>
      <c r="M272" s="9"/>
      <c r="N272" s="143"/>
      <c r="O272" s="96"/>
      <c r="P272" s="85"/>
      <c r="Q272" s="89">
        <f t="shared" si="14"/>
        <v>0</v>
      </c>
      <c r="R272" s="88">
        <v>0</v>
      </c>
    </row>
    <row r="273" spans="1:18" ht="31.2" customHeight="1" x14ac:dyDescent="0.3">
      <c r="A273" s="83">
        <v>267</v>
      </c>
      <c r="B273" s="143"/>
      <c r="C273" s="96"/>
      <c r="D273" s="85"/>
      <c r="E273" s="86">
        <f t="shared" si="12"/>
        <v>0</v>
      </c>
      <c r="F273" s="87">
        <v>0</v>
      </c>
      <c r="G273" s="9"/>
      <c r="H273" s="143"/>
      <c r="I273" s="96"/>
      <c r="J273" s="85"/>
      <c r="K273" s="86">
        <f t="shared" si="13"/>
        <v>0</v>
      </c>
      <c r="L273" s="88">
        <v>0</v>
      </c>
      <c r="M273" s="9"/>
      <c r="N273" s="143"/>
      <c r="O273" s="96"/>
      <c r="P273" s="85"/>
      <c r="Q273" s="89">
        <f t="shared" si="14"/>
        <v>0</v>
      </c>
      <c r="R273" s="88">
        <v>0</v>
      </c>
    </row>
    <row r="274" spans="1:18" ht="31.2" customHeight="1" x14ac:dyDescent="0.3">
      <c r="A274" s="83">
        <v>268</v>
      </c>
      <c r="B274" s="143"/>
      <c r="C274" s="96"/>
      <c r="D274" s="85"/>
      <c r="E274" s="86">
        <f t="shared" si="12"/>
        <v>0</v>
      </c>
      <c r="F274" s="87">
        <v>0</v>
      </c>
      <c r="G274" s="9"/>
      <c r="H274" s="143"/>
      <c r="I274" s="96"/>
      <c r="J274" s="85"/>
      <c r="K274" s="86">
        <f t="shared" si="13"/>
        <v>0</v>
      </c>
      <c r="L274" s="88">
        <v>0</v>
      </c>
      <c r="M274" s="9"/>
      <c r="N274" s="143"/>
      <c r="O274" s="96"/>
      <c r="P274" s="85"/>
      <c r="Q274" s="89">
        <f t="shared" si="14"/>
        <v>0</v>
      </c>
      <c r="R274" s="88">
        <v>0</v>
      </c>
    </row>
    <row r="275" spans="1:18" ht="31.2" customHeight="1" x14ac:dyDescent="0.3">
      <c r="A275" s="83">
        <v>269</v>
      </c>
      <c r="B275" s="143"/>
      <c r="C275" s="96"/>
      <c r="D275" s="85"/>
      <c r="E275" s="86">
        <f t="shared" si="12"/>
        <v>0</v>
      </c>
      <c r="F275" s="87">
        <v>0</v>
      </c>
      <c r="G275" s="9"/>
      <c r="H275" s="143"/>
      <c r="I275" s="96"/>
      <c r="J275" s="85"/>
      <c r="K275" s="86">
        <f t="shared" si="13"/>
        <v>0</v>
      </c>
      <c r="L275" s="88">
        <v>0</v>
      </c>
      <c r="M275" s="9"/>
      <c r="N275" s="143"/>
      <c r="O275" s="96"/>
      <c r="P275" s="85"/>
      <c r="Q275" s="89">
        <f t="shared" si="14"/>
        <v>0</v>
      </c>
      <c r="R275" s="88">
        <v>0</v>
      </c>
    </row>
    <row r="276" spans="1:18" ht="31.2" customHeight="1" x14ac:dyDescent="0.3">
      <c r="A276" s="83">
        <v>270</v>
      </c>
      <c r="B276" s="143"/>
      <c r="C276" s="96"/>
      <c r="D276" s="85"/>
      <c r="E276" s="86">
        <f t="shared" si="12"/>
        <v>0</v>
      </c>
      <c r="F276" s="87">
        <v>0</v>
      </c>
      <c r="G276" s="9"/>
      <c r="H276" s="143"/>
      <c r="I276" s="96"/>
      <c r="J276" s="85"/>
      <c r="K276" s="86">
        <f t="shared" si="13"/>
        <v>0</v>
      </c>
      <c r="L276" s="88">
        <v>0</v>
      </c>
      <c r="M276" s="9"/>
      <c r="N276" s="143"/>
      <c r="O276" s="96"/>
      <c r="P276" s="85"/>
      <c r="Q276" s="89">
        <f t="shared" si="14"/>
        <v>0</v>
      </c>
      <c r="R276" s="88">
        <v>0</v>
      </c>
    </row>
    <row r="277" spans="1:18" ht="31.2" customHeight="1" x14ac:dyDescent="0.3">
      <c r="A277" s="83">
        <v>271</v>
      </c>
      <c r="B277" s="143"/>
      <c r="C277" s="96"/>
      <c r="D277" s="85"/>
      <c r="E277" s="86">
        <f t="shared" si="12"/>
        <v>0</v>
      </c>
      <c r="F277" s="87">
        <v>0</v>
      </c>
      <c r="G277" s="9"/>
      <c r="H277" s="143"/>
      <c r="I277" s="96"/>
      <c r="J277" s="85"/>
      <c r="K277" s="86">
        <f t="shared" si="13"/>
        <v>0</v>
      </c>
      <c r="L277" s="88">
        <v>0</v>
      </c>
      <c r="M277" s="9"/>
      <c r="N277" s="143"/>
      <c r="O277" s="96"/>
      <c r="P277" s="85"/>
      <c r="Q277" s="89">
        <f t="shared" si="14"/>
        <v>0</v>
      </c>
      <c r="R277" s="88">
        <v>0</v>
      </c>
    </row>
    <row r="278" spans="1:18" ht="31.2" customHeight="1" x14ac:dyDescent="0.3">
      <c r="A278" s="83">
        <v>272</v>
      </c>
      <c r="B278" s="143"/>
      <c r="C278" s="96"/>
      <c r="D278" s="85"/>
      <c r="E278" s="86">
        <f t="shared" si="12"/>
        <v>0</v>
      </c>
      <c r="F278" s="87">
        <v>0</v>
      </c>
      <c r="G278" s="9"/>
      <c r="H278" s="143"/>
      <c r="I278" s="96"/>
      <c r="J278" s="85"/>
      <c r="K278" s="86">
        <f t="shared" si="13"/>
        <v>0</v>
      </c>
      <c r="L278" s="88">
        <v>0</v>
      </c>
      <c r="M278" s="9"/>
      <c r="N278" s="143"/>
      <c r="O278" s="96"/>
      <c r="P278" s="85"/>
      <c r="Q278" s="89">
        <f t="shared" si="14"/>
        <v>0</v>
      </c>
      <c r="R278" s="88">
        <v>0</v>
      </c>
    </row>
    <row r="279" spans="1:18" ht="31.2" customHeight="1" x14ac:dyDescent="0.3">
      <c r="A279" s="83">
        <v>273</v>
      </c>
      <c r="B279" s="143"/>
      <c r="C279" s="96"/>
      <c r="D279" s="85"/>
      <c r="E279" s="86">
        <f t="shared" si="12"/>
        <v>0</v>
      </c>
      <c r="F279" s="87">
        <v>0</v>
      </c>
      <c r="G279" s="9"/>
      <c r="H279" s="143"/>
      <c r="I279" s="96"/>
      <c r="J279" s="85"/>
      <c r="K279" s="86">
        <f t="shared" si="13"/>
        <v>0</v>
      </c>
      <c r="L279" s="88">
        <v>0</v>
      </c>
      <c r="M279" s="9"/>
      <c r="N279" s="143"/>
      <c r="O279" s="96"/>
      <c r="P279" s="85"/>
      <c r="Q279" s="89">
        <f t="shared" si="14"/>
        <v>0</v>
      </c>
      <c r="R279" s="88">
        <v>0</v>
      </c>
    </row>
    <row r="280" spans="1:18" ht="31.2" customHeight="1" x14ac:dyDescent="0.3">
      <c r="A280" s="83">
        <v>274</v>
      </c>
      <c r="B280" s="143"/>
      <c r="C280" s="96"/>
      <c r="D280" s="85"/>
      <c r="E280" s="86">
        <f t="shared" si="12"/>
        <v>0</v>
      </c>
      <c r="F280" s="87">
        <v>0</v>
      </c>
      <c r="G280" s="9"/>
      <c r="H280" s="143"/>
      <c r="I280" s="96"/>
      <c r="J280" s="85"/>
      <c r="K280" s="86">
        <f t="shared" si="13"/>
        <v>0</v>
      </c>
      <c r="L280" s="88">
        <v>0</v>
      </c>
      <c r="M280" s="9"/>
      <c r="N280" s="143"/>
      <c r="O280" s="96"/>
      <c r="P280" s="85"/>
      <c r="Q280" s="89">
        <f t="shared" si="14"/>
        <v>0</v>
      </c>
      <c r="R280" s="88">
        <v>0</v>
      </c>
    </row>
    <row r="281" spans="1:18" ht="31.2" customHeight="1" x14ac:dyDescent="0.3">
      <c r="A281" s="83">
        <v>275</v>
      </c>
      <c r="B281" s="143"/>
      <c r="C281" s="96"/>
      <c r="D281" s="85"/>
      <c r="E281" s="86">
        <f t="shared" si="12"/>
        <v>0</v>
      </c>
      <c r="F281" s="87">
        <v>0</v>
      </c>
      <c r="G281" s="9"/>
      <c r="H281" s="143"/>
      <c r="I281" s="96"/>
      <c r="J281" s="85"/>
      <c r="K281" s="86">
        <f t="shared" si="13"/>
        <v>0</v>
      </c>
      <c r="L281" s="88">
        <v>0</v>
      </c>
      <c r="M281" s="9"/>
      <c r="N281" s="143"/>
      <c r="O281" s="96"/>
      <c r="P281" s="85"/>
      <c r="Q281" s="89">
        <f t="shared" si="14"/>
        <v>0</v>
      </c>
      <c r="R281" s="88">
        <v>0</v>
      </c>
    </row>
    <row r="282" spans="1:18" ht="31.2" customHeight="1" x14ac:dyDescent="0.3">
      <c r="A282" s="83">
        <v>276</v>
      </c>
      <c r="B282" s="143"/>
      <c r="C282" s="96"/>
      <c r="D282" s="85"/>
      <c r="E282" s="86">
        <f t="shared" si="12"/>
        <v>0</v>
      </c>
      <c r="F282" s="87">
        <v>0</v>
      </c>
      <c r="G282" s="9"/>
      <c r="H282" s="143"/>
      <c r="I282" s="96"/>
      <c r="J282" s="85"/>
      <c r="K282" s="86">
        <f t="shared" si="13"/>
        <v>0</v>
      </c>
      <c r="L282" s="88">
        <v>0</v>
      </c>
      <c r="M282" s="9"/>
      <c r="N282" s="143"/>
      <c r="O282" s="96"/>
      <c r="P282" s="85"/>
      <c r="Q282" s="89">
        <f t="shared" si="14"/>
        <v>0</v>
      </c>
      <c r="R282" s="88">
        <v>0</v>
      </c>
    </row>
    <row r="283" spans="1:18" ht="31.2" customHeight="1" x14ac:dyDescent="0.3">
      <c r="A283" s="83">
        <v>277</v>
      </c>
      <c r="B283" s="143"/>
      <c r="C283" s="96"/>
      <c r="D283" s="85"/>
      <c r="E283" s="86">
        <f t="shared" si="12"/>
        <v>0</v>
      </c>
      <c r="F283" s="87">
        <v>0</v>
      </c>
      <c r="G283" s="9"/>
      <c r="H283" s="143"/>
      <c r="I283" s="96"/>
      <c r="J283" s="85"/>
      <c r="K283" s="86">
        <f t="shared" si="13"/>
        <v>0</v>
      </c>
      <c r="L283" s="88">
        <v>0</v>
      </c>
      <c r="M283" s="9"/>
      <c r="N283" s="143"/>
      <c r="O283" s="96"/>
      <c r="P283" s="85"/>
      <c r="Q283" s="89">
        <f t="shared" si="14"/>
        <v>0</v>
      </c>
      <c r="R283" s="88">
        <v>0</v>
      </c>
    </row>
    <row r="284" spans="1:18" ht="31.2" customHeight="1" x14ac:dyDescent="0.3">
      <c r="A284" s="83">
        <v>278</v>
      </c>
      <c r="B284" s="143"/>
      <c r="C284" s="96"/>
      <c r="D284" s="85"/>
      <c r="E284" s="86">
        <f t="shared" si="12"/>
        <v>0</v>
      </c>
      <c r="F284" s="87">
        <v>0</v>
      </c>
      <c r="G284" s="9"/>
      <c r="H284" s="143"/>
      <c r="I284" s="96"/>
      <c r="J284" s="85"/>
      <c r="K284" s="86">
        <f t="shared" si="13"/>
        <v>0</v>
      </c>
      <c r="L284" s="88">
        <v>0</v>
      </c>
      <c r="M284" s="9"/>
      <c r="N284" s="143"/>
      <c r="O284" s="96"/>
      <c r="P284" s="85"/>
      <c r="Q284" s="89">
        <f t="shared" si="14"/>
        <v>0</v>
      </c>
      <c r="R284" s="88">
        <v>0</v>
      </c>
    </row>
    <row r="285" spans="1:18" ht="31.2" customHeight="1" x14ac:dyDescent="0.3">
      <c r="A285" s="83">
        <v>279</v>
      </c>
      <c r="B285" s="143"/>
      <c r="C285" s="96"/>
      <c r="D285" s="85"/>
      <c r="E285" s="86">
        <f t="shared" si="12"/>
        <v>0</v>
      </c>
      <c r="F285" s="87">
        <v>0</v>
      </c>
      <c r="G285" s="9"/>
      <c r="H285" s="143"/>
      <c r="I285" s="96"/>
      <c r="J285" s="85"/>
      <c r="K285" s="86">
        <f t="shared" si="13"/>
        <v>0</v>
      </c>
      <c r="L285" s="88">
        <v>0</v>
      </c>
      <c r="M285" s="9"/>
      <c r="N285" s="143"/>
      <c r="O285" s="96"/>
      <c r="P285" s="85"/>
      <c r="Q285" s="89">
        <f t="shared" si="14"/>
        <v>0</v>
      </c>
      <c r="R285" s="88">
        <v>0</v>
      </c>
    </row>
    <row r="286" spans="1:18" ht="31.2" customHeight="1" x14ac:dyDescent="0.3">
      <c r="A286" s="90">
        <v>280</v>
      </c>
      <c r="B286" s="143"/>
      <c r="C286" s="96"/>
      <c r="D286" s="85"/>
      <c r="E286" s="86">
        <f t="shared" si="12"/>
        <v>0</v>
      </c>
      <c r="F286" s="87">
        <v>0</v>
      </c>
      <c r="G286" s="91"/>
      <c r="H286" s="143"/>
      <c r="I286" s="96"/>
      <c r="J286" s="85"/>
      <c r="K286" s="86">
        <f t="shared" si="13"/>
        <v>0</v>
      </c>
      <c r="L286" s="88">
        <v>0</v>
      </c>
      <c r="M286" s="91"/>
      <c r="N286" s="143"/>
      <c r="O286" s="96"/>
      <c r="P286" s="85"/>
      <c r="Q286" s="89">
        <f t="shared" si="14"/>
        <v>0</v>
      </c>
      <c r="R286" s="88">
        <v>0</v>
      </c>
    </row>
  </sheetData>
  <sheetProtection algorithmName="SHA-512" hashValue="1zN2aCEPfIx085sP4RVFdEnCmJUUmgmcycOKIeUb1TH400LvWOMCX1Y46f/M0mb/vXv1w9D32StXdYjlSPQOiw==" saltValue="RWk9tFWecTmZ29NLO/t/cQ==" spinCount="100000" sheet="1" selectLockedCells="1"/>
  <mergeCells count="4">
    <mergeCell ref="G1:R1"/>
    <mergeCell ref="B3:F3"/>
    <mergeCell ref="H3:L3"/>
    <mergeCell ref="N3:R3"/>
  </mergeCells>
  <conditionalFormatting sqref="D7:D286">
    <cfRule type="cellIs" dxfId="11" priority="12" operator="greaterThan">
      <formula>1</formula>
    </cfRule>
  </conditionalFormatting>
  <conditionalFormatting sqref="D7:D286">
    <cfRule type="cellIs" dxfId="10" priority="9" operator="greaterThan">
      <formula>1</formula>
    </cfRule>
    <cfRule type="cellIs" dxfId="9" priority="10" operator="greaterThan">
      <formula>1</formula>
    </cfRule>
    <cfRule type="cellIs" dxfId="8" priority="11" operator="greaterThan">
      <formula>1</formula>
    </cfRule>
  </conditionalFormatting>
  <conditionalFormatting sqref="J7:J286">
    <cfRule type="cellIs" dxfId="7" priority="8" operator="greaterThan">
      <formula>1</formula>
    </cfRule>
  </conditionalFormatting>
  <conditionalFormatting sqref="J7:J286">
    <cfRule type="cellIs" dxfId="6" priority="5" operator="greaterThan">
      <formula>1</formula>
    </cfRule>
    <cfRule type="cellIs" dxfId="5" priority="6" operator="greaterThan">
      <formula>1</formula>
    </cfRule>
    <cfRule type="cellIs" dxfId="4" priority="7" operator="greaterThan">
      <formula>1</formula>
    </cfRule>
  </conditionalFormatting>
  <conditionalFormatting sqref="P7:P286">
    <cfRule type="cellIs" dxfId="3" priority="4" operator="greaterThan">
      <formula>1</formula>
    </cfRule>
  </conditionalFormatting>
  <conditionalFormatting sqref="P7:P286">
    <cfRule type="cellIs" dxfId="2" priority="1" operator="greaterThan">
      <formula>1</formula>
    </cfRule>
    <cfRule type="cellIs" dxfId="1" priority="2" operator="greaterThan">
      <formula>1</formula>
    </cfRule>
    <cfRule type="cellIs" dxfId="0" priority="3" operator="greaterThan">
      <formula>1</formula>
    </cfRule>
  </conditionalFormatting>
  <dataValidations count="2">
    <dataValidation type="custom" allowBlank="1" showInputMessage="1" showErrorMessage="1" error="Nur Vollzeitäquivalente zwischen 0,0000 und 1,0000 zulässig." sqref="P7:P286 J7:J286 D7:D286">
      <formula1>AND(IF(D7&gt;1,"FEHLERMELDUNG",D7),INT(D7*10^4)=D7*10^4)</formula1>
    </dataValidation>
    <dataValidation allowBlank="1" showInputMessage="1" showErrorMessage="1" error="Bitte erst die mit (*) markierten Pflichtfelder auf dem Deckblatt ausfüllen." sqref="B7:B286 H7:H286 N7:N286"/>
  </dataValidations>
  <pageMargins left="0.70866141732283472" right="0.70866141732283472" top="0.78740157480314965" bottom="0.78740157480314965" header="0.31496062992125984" footer="0.31496062992125984"/>
  <pageSetup paperSize="9" scale="55" orientation="landscape" r:id="rId1"/>
  <rowBreaks count="6" manualBreakCount="6">
    <brk id="45" max="14" man="1"/>
    <brk id="84" max="14" man="1"/>
    <brk id="123" max="14" man="1"/>
    <brk id="162" max="14" man="1"/>
    <brk id="202" max="14" man="1"/>
    <brk id="242"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showGridLines="0" zoomScale="80" zoomScaleNormal="80" workbookViewId="0">
      <selection activeCell="B7" sqref="B7"/>
    </sheetView>
  </sheetViews>
  <sheetFormatPr baseColWidth="10" defaultColWidth="11.5546875" defaultRowHeight="14.4" x14ac:dyDescent="0.3"/>
  <cols>
    <col min="1" max="1" width="4.33203125" style="92" customWidth="1"/>
    <col min="2" max="2" width="25.6640625" style="10" customWidth="1"/>
    <col min="3" max="4" width="20.6640625" style="10" customWidth="1"/>
    <col min="5" max="5" width="3.6640625" style="10" customWidth="1"/>
    <col min="6" max="6" width="25.6640625" style="10" customWidth="1"/>
    <col min="7" max="8" width="20.6640625" style="10" customWidth="1"/>
    <col min="9" max="16384" width="11.5546875" style="68"/>
  </cols>
  <sheetData>
    <row r="1" spans="1:8" ht="32.700000000000003" customHeight="1" x14ac:dyDescent="0.3">
      <c r="A1" s="103" t="s">
        <v>59</v>
      </c>
      <c r="B1" s="28"/>
      <c r="C1" s="28"/>
      <c r="D1" s="28"/>
      <c r="E1" s="28"/>
      <c r="F1" s="28"/>
      <c r="G1" s="28"/>
      <c r="H1" s="104"/>
    </row>
    <row r="2" spans="1:8" ht="7.2" customHeight="1" x14ac:dyDescent="0.3">
      <c r="A2" s="69"/>
      <c r="B2" s="11"/>
      <c r="C2" s="11"/>
      <c r="D2" s="11"/>
      <c r="E2" s="11"/>
      <c r="F2" s="11"/>
      <c r="G2" s="11"/>
      <c r="H2" s="62"/>
    </row>
    <row r="3" spans="1:8" s="72" customFormat="1" ht="70.2" customHeight="1" x14ac:dyDescent="0.3">
      <c r="A3" s="70"/>
      <c r="B3" s="222" t="s">
        <v>24</v>
      </c>
      <c r="C3" s="223"/>
      <c r="D3" s="224"/>
      <c r="E3" s="71"/>
      <c r="F3" s="222" t="s">
        <v>62</v>
      </c>
      <c r="G3" s="223"/>
      <c r="H3" s="224"/>
    </row>
    <row r="4" spans="1:8" ht="19.95" customHeight="1" x14ac:dyDescent="0.3">
      <c r="A4" s="69"/>
      <c r="B4" s="124">
        <f>(COUNTIF(B7:B126,"*"))</f>
        <v>0</v>
      </c>
      <c r="C4" s="125" t="str">
        <f>IF(COUNTIF(C7:C126,"330"),(COUNTIF(C7:C126,"330")*330),"0,00 €")</f>
        <v>0,00 €</v>
      </c>
      <c r="D4" s="126">
        <f>SUM(D7:D126)</f>
        <v>0</v>
      </c>
      <c r="E4" s="12"/>
      <c r="F4" s="127">
        <f>(COUNTIF(F7:F126,"*"))</f>
        <v>0</v>
      </c>
      <c r="G4" s="125" t="str">
        <f>IF(COUNTIF(G7:G126,"60"),(COUNTIF(G7:G126,"60")*60),"0,00 €")</f>
        <v>0,00 €</v>
      </c>
      <c r="H4" s="128">
        <f>SUM(H7:H126)</f>
        <v>0</v>
      </c>
    </row>
    <row r="5" spans="1:8" s="41" customFormat="1" ht="7.2" customHeight="1" x14ac:dyDescent="0.3">
      <c r="A5" s="76"/>
      <c r="B5" s="77"/>
      <c r="C5" s="78"/>
      <c r="D5" s="78"/>
      <c r="E5" s="12"/>
      <c r="F5" s="77"/>
      <c r="G5" s="78"/>
      <c r="H5" s="93"/>
    </row>
    <row r="6" spans="1:8" s="82" customFormat="1" ht="63.6" customHeight="1" x14ac:dyDescent="0.3">
      <c r="A6" s="80"/>
      <c r="B6" s="115" t="s">
        <v>25</v>
      </c>
      <c r="C6" s="116" t="s">
        <v>60</v>
      </c>
      <c r="D6" s="117" t="s">
        <v>23</v>
      </c>
      <c r="E6" s="81"/>
      <c r="F6" s="115" t="s">
        <v>25</v>
      </c>
      <c r="G6" s="116" t="s">
        <v>61</v>
      </c>
      <c r="H6" s="129" t="s">
        <v>23</v>
      </c>
    </row>
    <row r="7" spans="1:8" ht="16.2" customHeight="1" x14ac:dyDescent="0.3">
      <c r="A7" s="83">
        <v>1</v>
      </c>
      <c r="B7" s="84"/>
      <c r="C7" s="94" t="str">
        <f>IF(B7&gt;0, "330 €", "0,00 €")</f>
        <v>0,00 €</v>
      </c>
      <c r="D7" s="87">
        <v>0</v>
      </c>
      <c r="E7" s="9"/>
      <c r="F7" s="84"/>
      <c r="G7" s="94" t="str">
        <f>IF(F7&gt;0, "60 €", "0,00 €")</f>
        <v>0,00 €</v>
      </c>
      <c r="H7" s="87">
        <v>0</v>
      </c>
    </row>
    <row r="8" spans="1:8" ht="16.2" customHeight="1" x14ac:dyDescent="0.3">
      <c r="A8" s="83">
        <v>2</v>
      </c>
      <c r="B8" s="84"/>
      <c r="C8" s="94" t="str">
        <f t="shared" ref="C8:C71" si="0">IF(B8&gt;0, "330 €", "0,00 €")</f>
        <v>0,00 €</v>
      </c>
      <c r="D8" s="87">
        <v>0</v>
      </c>
      <c r="E8" s="9"/>
      <c r="F8" s="84"/>
      <c r="G8" s="94" t="str">
        <f t="shared" ref="G8:G71" si="1">IF(F8&gt;0, "60 €", "0,00 €")</f>
        <v>0,00 €</v>
      </c>
      <c r="H8" s="87">
        <v>0</v>
      </c>
    </row>
    <row r="9" spans="1:8" ht="16.2" customHeight="1" x14ac:dyDescent="0.3">
      <c r="A9" s="83">
        <v>3</v>
      </c>
      <c r="B9" s="84"/>
      <c r="C9" s="94" t="str">
        <f t="shared" si="0"/>
        <v>0,00 €</v>
      </c>
      <c r="D9" s="87">
        <v>0</v>
      </c>
      <c r="E9" s="9"/>
      <c r="F9" s="84"/>
      <c r="G9" s="94" t="str">
        <f t="shared" si="1"/>
        <v>0,00 €</v>
      </c>
      <c r="H9" s="87">
        <v>0</v>
      </c>
    </row>
    <row r="10" spans="1:8" ht="16.2" customHeight="1" x14ac:dyDescent="0.3">
      <c r="A10" s="83">
        <v>4</v>
      </c>
      <c r="B10" s="84"/>
      <c r="C10" s="94" t="str">
        <f t="shared" si="0"/>
        <v>0,00 €</v>
      </c>
      <c r="D10" s="87">
        <v>0</v>
      </c>
      <c r="E10" s="9"/>
      <c r="F10" s="84"/>
      <c r="G10" s="94" t="str">
        <f t="shared" si="1"/>
        <v>0,00 €</v>
      </c>
      <c r="H10" s="87">
        <v>0</v>
      </c>
    </row>
    <row r="11" spans="1:8" ht="16.2" customHeight="1" x14ac:dyDescent="0.3">
      <c r="A11" s="83">
        <v>5</v>
      </c>
      <c r="B11" s="84"/>
      <c r="C11" s="94" t="str">
        <f t="shared" si="0"/>
        <v>0,00 €</v>
      </c>
      <c r="D11" s="87">
        <v>0</v>
      </c>
      <c r="E11" s="9"/>
      <c r="F11" s="84"/>
      <c r="G11" s="94" t="str">
        <f t="shared" si="1"/>
        <v>0,00 €</v>
      </c>
      <c r="H11" s="87">
        <v>0</v>
      </c>
    </row>
    <row r="12" spans="1:8" ht="16.2" customHeight="1" x14ac:dyDescent="0.3">
      <c r="A12" s="83">
        <v>6</v>
      </c>
      <c r="B12" s="84"/>
      <c r="C12" s="94" t="str">
        <f t="shared" si="0"/>
        <v>0,00 €</v>
      </c>
      <c r="D12" s="87">
        <v>0</v>
      </c>
      <c r="E12" s="9"/>
      <c r="F12" s="84"/>
      <c r="G12" s="94" t="str">
        <f t="shared" si="1"/>
        <v>0,00 €</v>
      </c>
      <c r="H12" s="87">
        <v>0</v>
      </c>
    </row>
    <row r="13" spans="1:8" ht="16.2" customHeight="1" x14ac:dyDescent="0.3">
      <c r="A13" s="83">
        <v>7</v>
      </c>
      <c r="B13" s="84"/>
      <c r="C13" s="94" t="str">
        <f t="shared" si="0"/>
        <v>0,00 €</v>
      </c>
      <c r="D13" s="87">
        <v>0</v>
      </c>
      <c r="E13" s="9"/>
      <c r="F13" s="84"/>
      <c r="G13" s="94" t="str">
        <f t="shared" si="1"/>
        <v>0,00 €</v>
      </c>
      <c r="H13" s="87">
        <v>0</v>
      </c>
    </row>
    <row r="14" spans="1:8" ht="16.2" customHeight="1" x14ac:dyDescent="0.3">
      <c r="A14" s="83">
        <v>8</v>
      </c>
      <c r="B14" s="84"/>
      <c r="C14" s="94" t="str">
        <f t="shared" si="0"/>
        <v>0,00 €</v>
      </c>
      <c r="D14" s="87">
        <v>0</v>
      </c>
      <c r="E14" s="9"/>
      <c r="F14" s="84"/>
      <c r="G14" s="94" t="str">
        <f t="shared" si="1"/>
        <v>0,00 €</v>
      </c>
      <c r="H14" s="87">
        <v>0</v>
      </c>
    </row>
    <row r="15" spans="1:8" ht="16.2" customHeight="1" x14ac:dyDescent="0.3">
      <c r="A15" s="83">
        <v>9</v>
      </c>
      <c r="B15" s="84"/>
      <c r="C15" s="94" t="str">
        <f t="shared" si="0"/>
        <v>0,00 €</v>
      </c>
      <c r="D15" s="87">
        <v>0</v>
      </c>
      <c r="E15" s="9"/>
      <c r="F15" s="84"/>
      <c r="G15" s="94" t="str">
        <f t="shared" si="1"/>
        <v>0,00 €</v>
      </c>
      <c r="H15" s="87">
        <v>0</v>
      </c>
    </row>
    <row r="16" spans="1:8" ht="16.2" customHeight="1" x14ac:dyDescent="0.3">
      <c r="A16" s="83">
        <v>10</v>
      </c>
      <c r="B16" s="84"/>
      <c r="C16" s="94" t="str">
        <f t="shared" si="0"/>
        <v>0,00 €</v>
      </c>
      <c r="D16" s="87">
        <v>0</v>
      </c>
      <c r="E16" s="9"/>
      <c r="F16" s="84"/>
      <c r="G16" s="94" t="str">
        <f t="shared" si="1"/>
        <v>0,00 €</v>
      </c>
      <c r="H16" s="87">
        <v>0</v>
      </c>
    </row>
    <row r="17" spans="1:8" ht="16.2" customHeight="1" x14ac:dyDescent="0.3">
      <c r="A17" s="83">
        <v>11</v>
      </c>
      <c r="B17" s="84"/>
      <c r="C17" s="94" t="str">
        <f t="shared" si="0"/>
        <v>0,00 €</v>
      </c>
      <c r="D17" s="87">
        <v>0</v>
      </c>
      <c r="E17" s="9"/>
      <c r="F17" s="84"/>
      <c r="G17" s="94" t="str">
        <f t="shared" si="1"/>
        <v>0,00 €</v>
      </c>
      <c r="H17" s="87">
        <v>0</v>
      </c>
    </row>
    <row r="18" spans="1:8" ht="16.2" customHeight="1" x14ac:dyDescent="0.3">
      <c r="A18" s="83">
        <v>12</v>
      </c>
      <c r="B18" s="84"/>
      <c r="C18" s="94" t="str">
        <f t="shared" si="0"/>
        <v>0,00 €</v>
      </c>
      <c r="D18" s="87">
        <v>0</v>
      </c>
      <c r="E18" s="9"/>
      <c r="F18" s="84"/>
      <c r="G18" s="94" t="str">
        <f t="shared" si="1"/>
        <v>0,00 €</v>
      </c>
      <c r="H18" s="87">
        <v>0</v>
      </c>
    </row>
    <row r="19" spans="1:8" ht="16.2" customHeight="1" x14ac:dyDescent="0.3">
      <c r="A19" s="83">
        <v>13</v>
      </c>
      <c r="B19" s="84"/>
      <c r="C19" s="94" t="str">
        <f t="shared" si="0"/>
        <v>0,00 €</v>
      </c>
      <c r="D19" s="87">
        <v>0</v>
      </c>
      <c r="E19" s="9"/>
      <c r="F19" s="84"/>
      <c r="G19" s="94" t="str">
        <f t="shared" si="1"/>
        <v>0,00 €</v>
      </c>
      <c r="H19" s="87">
        <v>0</v>
      </c>
    </row>
    <row r="20" spans="1:8" ht="16.2" customHeight="1" x14ac:dyDescent="0.3">
      <c r="A20" s="83">
        <v>14</v>
      </c>
      <c r="B20" s="84"/>
      <c r="C20" s="94" t="str">
        <f t="shared" si="0"/>
        <v>0,00 €</v>
      </c>
      <c r="D20" s="87">
        <v>0</v>
      </c>
      <c r="E20" s="9"/>
      <c r="F20" s="84"/>
      <c r="G20" s="94" t="str">
        <f t="shared" si="1"/>
        <v>0,00 €</v>
      </c>
      <c r="H20" s="87">
        <v>0</v>
      </c>
    </row>
    <row r="21" spans="1:8" ht="16.2" customHeight="1" x14ac:dyDescent="0.3">
      <c r="A21" s="83">
        <v>15</v>
      </c>
      <c r="B21" s="84"/>
      <c r="C21" s="94" t="str">
        <f t="shared" si="0"/>
        <v>0,00 €</v>
      </c>
      <c r="D21" s="87">
        <v>0</v>
      </c>
      <c r="E21" s="9"/>
      <c r="F21" s="84"/>
      <c r="G21" s="94" t="str">
        <f t="shared" si="1"/>
        <v>0,00 €</v>
      </c>
      <c r="H21" s="87">
        <v>0</v>
      </c>
    </row>
    <row r="22" spans="1:8" ht="16.2" customHeight="1" x14ac:dyDescent="0.3">
      <c r="A22" s="83">
        <v>16</v>
      </c>
      <c r="B22" s="84"/>
      <c r="C22" s="94" t="str">
        <f t="shared" si="0"/>
        <v>0,00 €</v>
      </c>
      <c r="D22" s="87">
        <v>0</v>
      </c>
      <c r="E22" s="9"/>
      <c r="F22" s="84"/>
      <c r="G22" s="94" t="str">
        <f t="shared" si="1"/>
        <v>0,00 €</v>
      </c>
      <c r="H22" s="87">
        <v>0</v>
      </c>
    </row>
    <row r="23" spans="1:8" ht="16.2" customHeight="1" x14ac:dyDescent="0.3">
      <c r="A23" s="83">
        <v>17</v>
      </c>
      <c r="B23" s="84"/>
      <c r="C23" s="94" t="str">
        <f t="shared" si="0"/>
        <v>0,00 €</v>
      </c>
      <c r="D23" s="87">
        <v>0</v>
      </c>
      <c r="E23" s="9"/>
      <c r="F23" s="84"/>
      <c r="G23" s="94" t="str">
        <f t="shared" si="1"/>
        <v>0,00 €</v>
      </c>
      <c r="H23" s="87">
        <v>0</v>
      </c>
    </row>
    <row r="24" spans="1:8" ht="16.2" customHeight="1" x14ac:dyDescent="0.3">
      <c r="A24" s="83">
        <v>18</v>
      </c>
      <c r="B24" s="84"/>
      <c r="C24" s="94" t="str">
        <f t="shared" si="0"/>
        <v>0,00 €</v>
      </c>
      <c r="D24" s="87">
        <v>0</v>
      </c>
      <c r="E24" s="9"/>
      <c r="F24" s="84"/>
      <c r="G24" s="94" t="str">
        <f t="shared" si="1"/>
        <v>0,00 €</v>
      </c>
      <c r="H24" s="87">
        <v>0</v>
      </c>
    </row>
    <row r="25" spans="1:8" ht="16.2" customHeight="1" x14ac:dyDescent="0.3">
      <c r="A25" s="83">
        <v>19</v>
      </c>
      <c r="B25" s="84"/>
      <c r="C25" s="94" t="str">
        <f t="shared" si="0"/>
        <v>0,00 €</v>
      </c>
      <c r="D25" s="87">
        <v>0</v>
      </c>
      <c r="E25" s="9"/>
      <c r="F25" s="84"/>
      <c r="G25" s="94" t="str">
        <f t="shared" si="1"/>
        <v>0,00 €</v>
      </c>
      <c r="H25" s="87">
        <v>0</v>
      </c>
    </row>
    <row r="26" spans="1:8" ht="16.2" customHeight="1" x14ac:dyDescent="0.3">
      <c r="A26" s="83">
        <v>20</v>
      </c>
      <c r="B26" s="84"/>
      <c r="C26" s="94" t="str">
        <f t="shared" si="0"/>
        <v>0,00 €</v>
      </c>
      <c r="D26" s="87">
        <v>0</v>
      </c>
      <c r="E26" s="9"/>
      <c r="F26" s="84"/>
      <c r="G26" s="94" t="str">
        <f t="shared" si="1"/>
        <v>0,00 €</v>
      </c>
      <c r="H26" s="87">
        <v>0</v>
      </c>
    </row>
    <row r="27" spans="1:8" ht="16.2" customHeight="1" x14ac:dyDescent="0.3">
      <c r="A27" s="83">
        <v>21</v>
      </c>
      <c r="B27" s="84"/>
      <c r="C27" s="94" t="str">
        <f t="shared" si="0"/>
        <v>0,00 €</v>
      </c>
      <c r="D27" s="87">
        <v>0</v>
      </c>
      <c r="E27" s="9"/>
      <c r="F27" s="84"/>
      <c r="G27" s="94" t="str">
        <f t="shared" si="1"/>
        <v>0,00 €</v>
      </c>
      <c r="H27" s="87">
        <v>0</v>
      </c>
    </row>
    <row r="28" spans="1:8" ht="16.2" customHeight="1" x14ac:dyDescent="0.3">
      <c r="A28" s="83">
        <v>22</v>
      </c>
      <c r="B28" s="84"/>
      <c r="C28" s="94" t="str">
        <f t="shared" si="0"/>
        <v>0,00 €</v>
      </c>
      <c r="D28" s="87">
        <v>0</v>
      </c>
      <c r="E28" s="9"/>
      <c r="F28" s="84"/>
      <c r="G28" s="94" t="str">
        <f t="shared" si="1"/>
        <v>0,00 €</v>
      </c>
      <c r="H28" s="87">
        <v>0</v>
      </c>
    </row>
    <row r="29" spans="1:8" ht="16.2" customHeight="1" x14ac:dyDescent="0.3">
      <c r="A29" s="83">
        <v>23</v>
      </c>
      <c r="B29" s="84"/>
      <c r="C29" s="94" t="str">
        <f t="shared" si="0"/>
        <v>0,00 €</v>
      </c>
      <c r="D29" s="87">
        <v>0</v>
      </c>
      <c r="E29" s="9"/>
      <c r="F29" s="84"/>
      <c r="G29" s="94" t="str">
        <f t="shared" si="1"/>
        <v>0,00 €</v>
      </c>
      <c r="H29" s="87">
        <v>0</v>
      </c>
    </row>
    <row r="30" spans="1:8" ht="16.2" customHeight="1" x14ac:dyDescent="0.3">
      <c r="A30" s="83">
        <v>24</v>
      </c>
      <c r="B30" s="84"/>
      <c r="C30" s="94" t="str">
        <f t="shared" si="0"/>
        <v>0,00 €</v>
      </c>
      <c r="D30" s="87">
        <v>0</v>
      </c>
      <c r="E30" s="9"/>
      <c r="F30" s="84"/>
      <c r="G30" s="94" t="str">
        <f t="shared" si="1"/>
        <v>0,00 €</v>
      </c>
      <c r="H30" s="87">
        <v>0</v>
      </c>
    </row>
    <row r="31" spans="1:8" ht="16.2" customHeight="1" x14ac:dyDescent="0.3">
      <c r="A31" s="83">
        <v>25</v>
      </c>
      <c r="B31" s="84"/>
      <c r="C31" s="94" t="str">
        <f t="shared" si="0"/>
        <v>0,00 €</v>
      </c>
      <c r="D31" s="87">
        <v>0</v>
      </c>
      <c r="E31" s="9"/>
      <c r="F31" s="84"/>
      <c r="G31" s="94" t="str">
        <f t="shared" si="1"/>
        <v>0,00 €</v>
      </c>
      <c r="H31" s="87">
        <v>0</v>
      </c>
    </row>
    <row r="32" spans="1:8" ht="16.2" customHeight="1" x14ac:dyDescent="0.3">
      <c r="A32" s="83">
        <v>26</v>
      </c>
      <c r="B32" s="84"/>
      <c r="C32" s="94" t="str">
        <f t="shared" si="0"/>
        <v>0,00 €</v>
      </c>
      <c r="D32" s="87">
        <v>0</v>
      </c>
      <c r="E32" s="9"/>
      <c r="F32" s="84"/>
      <c r="G32" s="94" t="str">
        <f t="shared" si="1"/>
        <v>0,00 €</v>
      </c>
      <c r="H32" s="87">
        <v>0</v>
      </c>
    </row>
    <row r="33" spans="1:8" ht="16.2" customHeight="1" x14ac:dyDescent="0.3">
      <c r="A33" s="83">
        <v>27</v>
      </c>
      <c r="B33" s="84"/>
      <c r="C33" s="94" t="str">
        <f t="shared" si="0"/>
        <v>0,00 €</v>
      </c>
      <c r="D33" s="87">
        <v>0</v>
      </c>
      <c r="E33" s="9"/>
      <c r="F33" s="84"/>
      <c r="G33" s="94" t="str">
        <f t="shared" si="1"/>
        <v>0,00 €</v>
      </c>
      <c r="H33" s="87">
        <v>0</v>
      </c>
    </row>
    <row r="34" spans="1:8" ht="16.2" customHeight="1" x14ac:dyDescent="0.3">
      <c r="A34" s="83">
        <v>28</v>
      </c>
      <c r="B34" s="84"/>
      <c r="C34" s="94" t="str">
        <f t="shared" si="0"/>
        <v>0,00 €</v>
      </c>
      <c r="D34" s="87">
        <v>0</v>
      </c>
      <c r="E34" s="9"/>
      <c r="F34" s="84"/>
      <c r="G34" s="94" t="str">
        <f t="shared" si="1"/>
        <v>0,00 €</v>
      </c>
      <c r="H34" s="87">
        <v>0</v>
      </c>
    </row>
    <row r="35" spans="1:8" ht="16.2" customHeight="1" x14ac:dyDescent="0.3">
      <c r="A35" s="83">
        <v>29</v>
      </c>
      <c r="B35" s="84"/>
      <c r="C35" s="94" t="str">
        <f t="shared" si="0"/>
        <v>0,00 €</v>
      </c>
      <c r="D35" s="87">
        <v>0</v>
      </c>
      <c r="E35" s="9"/>
      <c r="F35" s="84"/>
      <c r="G35" s="94" t="str">
        <f t="shared" si="1"/>
        <v>0,00 €</v>
      </c>
      <c r="H35" s="87">
        <v>0</v>
      </c>
    </row>
    <row r="36" spans="1:8" ht="16.2" customHeight="1" x14ac:dyDescent="0.3">
      <c r="A36" s="83">
        <v>30</v>
      </c>
      <c r="B36" s="84"/>
      <c r="C36" s="94" t="str">
        <f t="shared" si="0"/>
        <v>0,00 €</v>
      </c>
      <c r="D36" s="87">
        <v>0</v>
      </c>
      <c r="E36" s="9"/>
      <c r="F36" s="84"/>
      <c r="G36" s="94" t="str">
        <f t="shared" si="1"/>
        <v>0,00 €</v>
      </c>
      <c r="H36" s="87">
        <v>0</v>
      </c>
    </row>
    <row r="37" spans="1:8" ht="16.2" customHeight="1" x14ac:dyDescent="0.3">
      <c r="A37" s="83">
        <v>31</v>
      </c>
      <c r="B37" s="84"/>
      <c r="C37" s="94" t="str">
        <f t="shared" si="0"/>
        <v>0,00 €</v>
      </c>
      <c r="D37" s="87">
        <v>0</v>
      </c>
      <c r="E37" s="9"/>
      <c r="F37" s="84"/>
      <c r="G37" s="94" t="str">
        <f t="shared" si="1"/>
        <v>0,00 €</v>
      </c>
      <c r="H37" s="87">
        <v>0</v>
      </c>
    </row>
    <row r="38" spans="1:8" ht="16.2" customHeight="1" x14ac:dyDescent="0.3">
      <c r="A38" s="83">
        <v>32</v>
      </c>
      <c r="B38" s="84"/>
      <c r="C38" s="94" t="str">
        <f t="shared" si="0"/>
        <v>0,00 €</v>
      </c>
      <c r="D38" s="87">
        <v>0</v>
      </c>
      <c r="E38" s="9"/>
      <c r="F38" s="84"/>
      <c r="G38" s="94" t="str">
        <f t="shared" si="1"/>
        <v>0,00 €</v>
      </c>
      <c r="H38" s="87">
        <v>0</v>
      </c>
    </row>
    <row r="39" spans="1:8" ht="16.2" customHeight="1" x14ac:dyDescent="0.3">
      <c r="A39" s="83">
        <v>33</v>
      </c>
      <c r="B39" s="84"/>
      <c r="C39" s="94" t="str">
        <f t="shared" si="0"/>
        <v>0,00 €</v>
      </c>
      <c r="D39" s="87">
        <v>0</v>
      </c>
      <c r="E39" s="9"/>
      <c r="F39" s="84"/>
      <c r="G39" s="94" t="str">
        <f t="shared" si="1"/>
        <v>0,00 €</v>
      </c>
      <c r="H39" s="87">
        <v>0</v>
      </c>
    </row>
    <row r="40" spans="1:8" ht="16.2" customHeight="1" x14ac:dyDescent="0.3">
      <c r="A40" s="83">
        <v>34</v>
      </c>
      <c r="B40" s="84"/>
      <c r="C40" s="94" t="str">
        <f t="shared" si="0"/>
        <v>0,00 €</v>
      </c>
      <c r="D40" s="87">
        <v>0</v>
      </c>
      <c r="E40" s="9"/>
      <c r="F40" s="84"/>
      <c r="G40" s="94" t="str">
        <f t="shared" si="1"/>
        <v>0,00 €</v>
      </c>
      <c r="H40" s="87">
        <v>0</v>
      </c>
    </row>
    <row r="41" spans="1:8" ht="16.2" customHeight="1" x14ac:dyDescent="0.3">
      <c r="A41" s="83">
        <v>35</v>
      </c>
      <c r="B41" s="84"/>
      <c r="C41" s="94" t="str">
        <f t="shared" si="0"/>
        <v>0,00 €</v>
      </c>
      <c r="D41" s="87">
        <v>0</v>
      </c>
      <c r="E41" s="9"/>
      <c r="F41" s="84"/>
      <c r="G41" s="94" t="str">
        <f t="shared" si="1"/>
        <v>0,00 €</v>
      </c>
      <c r="H41" s="87">
        <v>0</v>
      </c>
    </row>
    <row r="42" spans="1:8" ht="16.2" customHeight="1" x14ac:dyDescent="0.3">
      <c r="A42" s="83">
        <v>36</v>
      </c>
      <c r="B42" s="84"/>
      <c r="C42" s="94" t="str">
        <f t="shared" si="0"/>
        <v>0,00 €</v>
      </c>
      <c r="D42" s="87">
        <v>0</v>
      </c>
      <c r="E42" s="9"/>
      <c r="F42" s="84"/>
      <c r="G42" s="94" t="str">
        <f t="shared" si="1"/>
        <v>0,00 €</v>
      </c>
      <c r="H42" s="87">
        <v>0</v>
      </c>
    </row>
    <row r="43" spans="1:8" ht="16.2" customHeight="1" x14ac:dyDescent="0.3">
      <c r="A43" s="83">
        <v>37</v>
      </c>
      <c r="B43" s="84"/>
      <c r="C43" s="94" t="str">
        <f t="shared" si="0"/>
        <v>0,00 €</v>
      </c>
      <c r="D43" s="87">
        <v>0</v>
      </c>
      <c r="E43" s="9"/>
      <c r="F43" s="84"/>
      <c r="G43" s="94" t="str">
        <f t="shared" si="1"/>
        <v>0,00 €</v>
      </c>
      <c r="H43" s="87">
        <v>0</v>
      </c>
    </row>
    <row r="44" spans="1:8" ht="16.2" customHeight="1" x14ac:dyDescent="0.3">
      <c r="A44" s="83">
        <v>38</v>
      </c>
      <c r="B44" s="84"/>
      <c r="C44" s="94" t="str">
        <f t="shared" si="0"/>
        <v>0,00 €</v>
      </c>
      <c r="D44" s="87">
        <v>0</v>
      </c>
      <c r="E44" s="9"/>
      <c r="F44" s="84"/>
      <c r="G44" s="94" t="str">
        <f t="shared" si="1"/>
        <v>0,00 €</v>
      </c>
      <c r="H44" s="87">
        <v>0</v>
      </c>
    </row>
    <row r="45" spans="1:8" ht="16.2" customHeight="1" x14ac:dyDescent="0.3">
      <c r="A45" s="83">
        <v>39</v>
      </c>
      <c r="B45" s="84"/>
      <c r="C45" s="94" t="str">
        <f t="shared" si="0"/>
        <v>0,00 €</v>
      </c>
      <c r="D45" s="87">
        <v>0</v>
      </c>
      <c r="E45" s="9"/>
      <c r="F45" s="84"/>
      <c r="G45" s="94" t="str">
        <f t="shared" si="1"/>
        <v>0,00 €</v>
      </c>
      <c r="H45" s="87">
        <v>0</v>
      </c>
    </row>
    <row r="46" spans="1:8" ht="16.2" customHeight="1" x14ac:dyDescent="0.3">
      <c r="A46" s="83">
        <v>40</v>
      </c>
      <c r="B46" s="84"/>
      <c r="C46" s="94" t="str">
        <f t="shared" si="0"/>
        <v>0,00 €</v>
      </c>
      <c r="D46" s="87">
        <v>0</v>
      </c>
      <c r="E46" s="9"/>
      <c r="F46" s="84"/>
      <c r="G46" s="94" t="str">
        <f t="shared" si="1"/>
        <v>0,00 €</v>
      </c>
      <c r="H46" s="87">
        <v>0</v>
      </c>
    </row>
    <row r="47" spans="1:8" ht="16.2" customHeight="1" x14ac:dyDescent="0.3">
      <c r="A47" s="83">
        <v>41</v>
      </c>
      <c r="B47" s="84"/>
      <c r="C47" s="94" t="str">
        <f t="shared" si="0"/>
        <v>0,00 €</v>
      </c>
      <c r="D47" s="87">
        <v>0</v>
      </c>
      <c r="E47" s="9"/>
      <c r="F47" s="84"/>
      <c r="G47" s="94" t="str">
        <f t="shared" si="1"/>
        <v>0,00 €</v>
      </c>
      <c r="H47" s="87">
        <v>0</v>
      </c>
    </row>
    <row r="48" spans="1:8" ht="16.2" customHeight="1" x14ac:dyDescent="0.3">
      <c r="A48" s="83">
        <v>42</v>
      </c>
      <c r="B48" s="84"/>
      <c r="C48" s="94" t="str">
        <f t="shared" si="0"/>
        <v>0,00 €</v>
      </c>
      <c r="D48" s="87">
        <v>0</v>
      </c>
      <c r="E48" s="9"/>
      <c r="F48" s="84"/>
      <c r="G48" s="94" t="str">
        <f t="shared" si="1"/>
        <v>0,00 €</v>
      </c>
      <c r="H48" s="87">
        <v>0</v>
      </c>
    </row>
    <row r="49" spans="1:8" ht="16.2" customHeight="1" x14ac:dyDescent="0.3">
      <c r="A49" s="83">
        <v>43</v>
      </c>
      <c r="B49" s="84"/>
      <c r="C49" s="94" t="str">
        <f t="shared" si="0"/>
        <v>0,00 €</v>
      </c>
      <c r="D49" s="87">
        <v>0</v>
      </c>
      <c r="E49" s="9"/>
      <c r="F49" s="84"/>
      <c r="G49" s="94" t="str">
        <f t="shared" si="1"/>
        <v>0,00 €</v>
      </c>
      <c r="H49" s="87">
        <v>0</v>
      </c>
    </row>
    <row r="50" spans="1:8" ht="16.2" customHeight="1" x14ac:dyDescent="0.3">
      <c r="A50" s="83">
        <v>44</v>
      </c>
      <c r="B50" s="84"/>
      <c r="C50" s="94" t="str">
        <f t="shared" si="0"/>
        <v>0,00 €</v>
      </c>
      <c r="D50" s="87">
        <v>0</v>
      </c>
      <c r="E50" s="9"/>
      <c r="F50" s="84"/>
      <c r="G50" s="94" t="str">
        <f t="shared" si="1"/>
        <v>0,00 €</v>
      </c>
      <c r="H50" s="87">
        <v>0</v>
      </c>
    </row>
    <row r="51" spans="1:8" ht="16.2" customHeight="1" x14ac:dyDescent="0.3">
      <c r="A51" s="83">
        <v>45</v>
      </c>
      <c r="B51" s="84"/>
      <c r="C51" s="94" t="str">
        <f t="shared" si="0"/>
        <v>0,00 €</v>
      </c>
      <c r="D51" s="87">
        <v>0</v>
      </c>
      <c r="E51" s="9"/>
      <c r="F51" s="84"/>
      <c r="G51" s="94" t="str">
        <f t="shared" si="1"/>
        <v>0,00 €</v>
      </c>
      <c r="H51" s="87">
        <v>0</v>
      </c>
    </row>
    <row r="52" spans="1:8" ht="16.2" customHeight="1" x14ac:dyDescent="0.3">
      <c r="A52" s="83">
        <v>46</v>
      </c>
      <c r="B52" s="84"/>
      <c r="C52" s="94" t="str">
        <f t="shared" si="0"/>
        <v>0,00 €</v>
      </c>
      <c r="D52" s="87">
        <v>0</v>
      </c>
      <c r="E52" s="9"/>
      <c r="F52" s="84"/>
      <c r="G52" s="94" t="str">
        <f t="shared" si="1"/>
        <v>0,00 €</v>
      </c>
      <c r="H52" s="87">
        <v>0</v>
      </c>
    </row>
    <row r="53" spans="1:8" ht="16.2" customHeight="1" x14ac:dyDescent="0.3">
      <c r="A53" s="83">
        <v>47</v>
      </c>
      <c r="B53" s="84"/>
      <c r="C53" s="94" t="str">
        <f t="shared" si="0"/>
        <v>0,00 €</v>
      </c>
      <c r="D53" s="87">
        <v>0</v>
      </c>
      <c r="E53" s="9"/>
      <c r="F53" s="84"/>
      <c r="G53" s="94" t="str">
        <f t="shared" si="1"/>
        <v>0,00 €</v>
      </c>
      <c r="H53" s="87">
        <v>0</v>
      </c>
    </row>
    <row r="54" spans="1:8" ht="16.2" customHeight="1" x14ac:dyDescent="0.3">
      <c r="A54" s="83">
        <v>48</v>
      </c>
      <c r="B54" s="84"/>
      <c r="C54" s="94" t="str">
        <f t="shared" si="0"/>
        <v>0,00 €</v>
      </c>
      <c r="D54" s="87">
        <v>0</v>
      </c>
      <c r="E54" s="9"/>
      <c r="F54" s="84"/>
      <c r="G54" s="94" t="str">
        <f t="shared" si="1"/>
        <v>0,00 €</v>
      </c>
      <c r="H54" s="87">
        <v>0</v>
      </c>
    </row>
    <row r="55" spans="1:8" ht="16.2" customHeight="1" x14ac:dyDescent="0.3">
      <c r="A55" s="83">
        <v>49</v>
      </c>
      <c r="B55" s="84"/>
      <c r="C55" s="94" t="str">
        <f t="shared" si="0"/>
        <v>0,00 €</v>
      </c>
      <c r="D55" s="87">
        <v>0</v>
      </c>
      <c r="E55" s="9"/>
      <c r="F55" s="84"/>
      <c r="G55" s="94" t="str">
        <f t="shared" si="1"/>
        <v>0,00 €</v>
      </c>
      <c r="H55" s="87">
        <v>0</v>
      </c>
    </row>
    <row r="56" spans="1:8" ht="16.2" customHeight="1" x14ac:dyDescent="0.3">
      <c r="A56" s="83">
        <v>50</v>
      </c>
      <c r="B56" s="84"/>
      <c r="C56" s="94" t="str">
        <f t="shared" si="0"/>
        <v>0,00 €</v>
      </c>
      <c r="D56" s="87">
        <v>0</v>
      </c>
      <c r="E56" s="9"/>
      <c r="F56" s="84"/>
      <c r="G56" s="94" t="str">
        <f t="shared" si="1"/>
        <v>0,00 €</v>
      </c>
      <c r="H56" s="87">
        <v>0</v>
      </c>
    </row>
    <row r="57" spans="1:8" ht="16.2" customHeight="1" x14ac:dyDescent="0.3">
      <c r="A57" s="83">
        <v>51</v>
      </c>
      <c r="B57" s="84"/>
      <c r="C57" s="94" t="str">
        <f t="shared" si="0"/>
        <v>0,00 €</v>
      </c>
      <c r="D57" s="87">
        <v>0</v>
      </c>
      <c r="E57" s="9"/>
      <c r="F57" s="84"/>
      <c r="G57" s="94" t="str">
        <f t="shared" si="1"/>
        <v>0,00 €</v>
      </c>
      <c r="H57" s="87">
        <v>0</v>
      </c>
    </row>
    <row r="58" spans="1:8" ht="16.2" customHeight="1" x14ac:dyDescent="0.3">
      <c r="A58" s="83">
        <v>52</v>
      </c>
      <c r="B58" s="84"/>
      <c r="C58" s="94" t="str">
        <f t="shared" si="0"/>
        <v>0,00 €</v>
      </c>
      <c r="D58" s="87">
        <v>0</v>
      </c>
      <c r="E58" s="9"/>
      <c r="F58" s="84"/>
      <c r="G58" s="94" t="str">
        <f t="shared" si="1"/>
        <v>0,00 €</v>
      </c>
      <c r="H58" s="87">
        <v>0</v>
      </c>
    </row>
    <row r="59" spans="1:8" ht="16.2" customHeight="1" x14ac:dyDescent="0.3">
      <c r="A59" s="83">
        <v>53</v>
      </c>
      <c r="B59" s="84"/>
      <c r="C59" s="94" t="str">
        <f t="shared" si="0"/>
        <v>0,00 €</v>
      </c>
      <c r="D59" s="87">
        <v>0</v>
      </c>
      <c r="E59" s="9"/>
      <c r="F59" s="84"/>
      <c r="G59" s="94" t="str">
        <f t="shared" si="1"/>
        <v>0,00 €</v>
      </c>
      <c r="H59" s="87">
        <v>0</v>
      </c>
    </row>
    <row r="60" spans="1:8" ht="16.2" customHeight="1" x14ac:dyDescent="0.3">
      <c r="A60" s="83">
        <v>54</v>
      </c>
      <c r="B60" s="84"/>
      <c r="C60" s="94" t="str">
        <f t="shared" si="0"/>
        <v>0,00 €</v>
      </c>
      <c r="D60" s="87">
        <v>0</v>
      </c>
      <c r="E60" s="9"/>
      <c r="F60" s="84"/>
      <c r="G60" s="94" t="str">
        <f t="shared" si="1"/>
        <v>0,00 €</v>
      </c>
      <c r="H60" s="87">
        <v>0</v>
      </c>
    </row>
    <row r="61" spans="1:8" ht="16.2" customHeight="1" x14ac:dyDescent="0.3">
      <c r="A61" s="83">
        <v>55</v>
      </c>
      <c r="B61" s="84"/>
      <c r="C61" s="94" t="str">
        <f t="shared" si="0"/>
        <v>0,00 €</v>
      </c>
      <c r="D61" s="87">
        <v>0</v>
      </c>
      <c r="E61" s="9"/>
      <c r="F61" s="84"/>
      <c r="G61" s="94" t="str">
        <f t="shared" si="1"/>
        <v>0,00 €</v>
      </c>
      <c r="H61" s="87">
        <v>0</v>
      </c>
    </row>
    <row r="62" spans="1:8" ht="16.2" customHeight="1" x14ac:dyDescent="0.3">
      <c r="A62" s="83">
        <v>56</v>
      </c>
      <c r="B62" s="84"/>
      <c r="C62" s="94" t="str">
        <f t="shared" si="0"/>
        <v>0,00 €</v>
      </c>
      <c r="D62" s="87">
        <v>0</v>
      </c>
      <c r="E62" s="9"/>
      <c r="F62" s="84"/>
      <c r="G62" s="94" t="str">
        <f t="shared" si="1"/>
        <v>0,00 €</v>
      </c>
      <c r="H62" s="87">
        <v>0</v>
      </c>
    </row>
    <row r="63" spans="1:8" ht="16.2" customHeight="1" x14ac:dyDescent="0.3">
      <c r="A63" s="83">
        <v>57</v>
      </c>
      <c r="B63" s="84"/>
      <c r="C63" s="94" t="str">
        <f t="shared" si="0"/>
        <v>0,00 €</v>
      </c>
      <c r="D63" s="87">
        <v>0</v>
      </c>
      <c r="E63" s="9"/>
      <c r="F63" s="84"/>
      <c r="G63" s="94" t="str">
        <f t="shared" si="1"/>
        <v>0,00 €</v>
      </c>
      <c r="H63" s="87">
        <v>0</v>
      </c>
    </row>
    <row r="64" spans="1:8" ht="16.2" customHeight="1" x14ac:dyDescent="0.3">
      <c r="A64" s="83">
        <v>58</v>
      </c>
      <c r="B64" s="84"/>
      <c r="C64" s="94" t="str">
        <f t="shared" si="0"/>
        <v>0,00 €</v>
      </c>
      <c r="D64" s="87">
        <v>0</v>
      </c>
      <c r="E64" s="9"/>
      <c r="F64" s="84"/>
      <c r="G64" s="94" t="str">
        <f t="shared" si="1"/>
        <v>0,00 €</v>
      </c>
      <c r="H64" s="87">
        <v>0</v>
      </c>
    </row>
    <row r="65" spans="1:8" ht="16.2" customHeight="1" x14ac:dyDescent="0.3">
      <c r="A65" s="83">
        <v>59</v>
      </c>
      <c r="B65" s="84"/>
      <c r="C65" s="94" t="str">
        <f t="shared" si="0"/>
        <v>0,00 €</v>
      </c>
      <c r="D65" s="87">
        <v>0</v>
      </c>
      <c r="E65" s="9"/>
      <c r="F65" s="84"/>
      <c r="G65" s="94" t="str">
        <f t="shared" si="1"/>
        <v>0,00 €</v>
      </c>
      <c r="H65" s="87">
        <v>0</v>
      </c>
    </row>
    <row r="66" spans="1:8" ht="16.2" customHeight="1" x14ac:dyDescent="0.3">
      <c r="A66" s="83">
        <v>60</v>
      </c>
      <c r="B66" s="84"/>
      <c r="C66" s="94" t="str">
        <f t="shared" si="0"/>
        <v>0,00 €</v>
      </c>
      <c r="D66" s="87">
        <v>0</v>
      </c>
      <c r="E66" s="9"/>
      <c r="F66" s="84"/>
      <c r="G66" s="94" t="str">
        <f t="shared" si="1"/>
        <v>0,00 €</v>
      </c>
      <c r="H66" s="87">
        <v>0</v>
      </c>
    </row>
    <row r="67" spans="1:8" ht="16.2" customHeight="1" x14ac:dyDescent="0.3">
      <c r="A67" s="83">
        <v>61</v>
      </c>
      <c r="B67" s="84"/>
      <c r="C67" s="94" t="str">
        <f t="shared" si="0"/>
        <v>0,00 €</v>
      </c>
      <c r="D67" s="87">
        <v>0</v>
      </c>
      <c r="E67" s="9"/>
      <c r="F67" s="84"/>
      <c r="G67" s="94" t="str">
        <f t="shared" si="1"/>
        <v>0,00 €</v>
      </c>
      <c r="H67" s="87">
        <v>0</v>
      </c>
    </row>
    <row r="68" spans="1:8" ht="16.2" customHeight="1" x14ac:dyDescent="0.3">
      <c r="A68" s="83">
        <v>62</v>
      </c>
      <c r="B68" s="84"/>
      <c r="C68" s="94" t="str">
        <f t="shared" si="0"/>
        <v>0,00 €</v>
      </c>
      <c r="D68" s="87">
        <v>0</v>
      </c>
      <c r="E68" s="9"/>
      <c r="F68" s="84"/>
      <c r="G68" s="94" t="str">
        <f t="shared" si="1"/>
        <v>0,00 €</v>
      </c>
      <c r="H68" s="87">
        <v>0</v>
      </c>
    </row>
    <row r="69" spans="1:8" ht="16.2" customHeight="1" x14ac:dyDescent="0.3">
      <c r="A69" s="83">
        <v>63</v>
      </c>
      <c r="B69" s="84"/>
      <c r="C69" s="94" t="str">
        <f t="shared" si="0"/>
        <v>0,00 €</v>
      </c>
      <c r="D69" s="87">
        <v>0</v>
      </c>
      <c r="E69" s="9"/>
      <c r="F69" s="84"/>
      <c r="G69" s="94" t="str">
        <f t="shared" si="1"/>
        <v>0,00 €</v>
      </c>
      <c r="H69" s="87">
        <v>0</v>
      </c>
    </row>
    <row r="70" spans="1:8" ht="16.2" customHeight="1" x14ac:dyDescent="0.3">
      <c r="A70" s="83">
        <v>64</v>
      </c>
      <c r="B70" s="84"/>
      <c r="C70" s="94" t="str">
        <f t="shared" si="0"/>
        <v>0,00 €</v>
      </c>
      <c r="D70" s="87">
        <v>0</v>
      </c>
      <c r="E70" s="9"/>
      <c r="F70" s="84"/>
      <c r="G70" s="94" t="str">
        <f t="shared" si="1"/>
        <v>0,00 €</v>
      </c>
      <c r="H70" s="87">
        <v>0</v>
      </c>
    </row>
    <row r="71" spans="1:8" ht="16.2" customHeight="1" x14ac:dyDescent="0.3">
      <c r="A71" s="83">
        <v>65</v>
      </c>
      <c r="B71" s="84"/>
      <c r="C71" s="94" t="str">
        <f t="shared" si="0"/>
        <v>0,00 €</v>
      </c>
      <c r="D71" s="87">
        <v>0</v>
      </c>
      <c r="E71" s="9"/>
      <c r="F71" s="84"/>
      <c r="G71" s="94" t="str">
        <f t="shared" si="1"/>
        <v>0,00 €</v>
      </c>
      <c r="H71" s="87">
        <v>0</v>
      </c>
    </row>
    <row r="72" spans="1:8" ht="16.2" customHeight="1" x14ac:dyDescent="0.3">
      <c r="A72" s="83">
        <v>66</v>
      </c>
      <c r="B72" s="84"/>
      <c r="C72" s="94" t="str">
        <f t="shared" ref="C72:C126" si="2">IF(B72&gt;0, "330 €", "0,00 €")</f>
        <v>0,00 €</v>
      </c>
      <c r="D72" s="87">
        <v>0</v>
      </c>
      <c r="E72" s="9"/>
      <c r="F72" s="84"/>
      <c r="G72" s="94" t="str">
        <f t="shared" ref="G72:G126" si="3">IF(F72&gt;0, "60 €", "0,00 €")</f>
        <v>0,00 €</v>
      </c>
      <c r="H72" s="87">
        <v>0</v>
      </c>
    </row>
    <row r="73" spans="1:8" ht="16.2" customHeight="1" x14ac:dyDescent="0.3">
      <c r="A73" s="83">
        <v>67</v>
      </c>
      <c r="B73" s="84"/>
      <c r="C73" s="94" t="str">
        <f t="shared" si="2"/>
        <v>0,00 €</v>
      </c>
      <c r="D73" s="87">
        <v>0</v>
      </c>
      <c r="E73" s="9"/>
      <c r="F73" s="84"/>
      <c r="G73" s="94" t="str">
        <f t="shared" si="3"/>
        <v>0,00 €</v>
      </c>
      <c r="H73" s="87">
        <v>0</v>
      </c>
    </row>
    <row r="74" spans="1:8" ht="16.2" customHeight="1" x14ac:dyDescent="0.3">
      <c r="A74" s="83">
        <v>68</v>
      </c>
      <c r="B74" s="84"/>
      <c r="C74" s="94" t="str">
        <f t="shared" si="2"/>
        <v>0,00 €</v>
      </c>
      <c r="D74" s="87">
        <v>0</v>
      </c>
      <c r="E74" s="9"/>
      <c r="F74" s="84"/>
      <c r="G74" s="94" t="str">
        <f t="shared" si="3"/>
        <v>0,00 €</v>
      </c>
      <c r="H74" s="87">
        <v>0</v>
      </c>
    </row>
    <row r="75" spans="1:8" ht="16.2" customHeight="1" x14ac:dyDescent="0.3">
      <c r="A75" s="83">
        <v>69</v>
      </c>
      <c r="B75" s="84"/>
      <c r="C75" s="94" t="str">
        <f t="shared" si="2"/>
        <v>0,00 €</v>
      </c>
      <c r="D75" s="87">
        <v>0</v>
      </c>
      <c r="E75" s="9"/>
      <c r="F75" s="84"/>
      <c r="G75" s="94" t="str">
        <f t="shared" si="3"/>
        <v>0,00 €</v>
      </c>
      <c r="H75" s="87">
        <v>0</v>
      </c>
    </row>
    <row r="76" spans="1:8" ht="16.2" customHeight="1" x14ac:dyDescent="0.3">
      <c r="A76" s="83">
        <v>70</v>
      </c>
      <c r="B76" s="84"/>
      <c r="C76" s="94" t="str">
        <f t="shared" si="2"/>
        <v>0,00 €</v>
      </c>
      <c r="D76" s="87">
        <v>0</v>
      </c>
      <c r="E76" s="9"/>
      <c r="F76" s="84"/>
      <c r="G76" s="94" t="str">
        <f t="shared" si="3"/>
        <v>0,00 €</v>
      </c>
      <c r="H76" s="87">
        <v>0</v>
      </c>
    </row>
    <row r="77" spans="1:8" ht="16.2" customHeight="1" x14ac:dyDescent="0.3">
      <c r="A77" s="83">
        <v>71</v>
      </c>
      <c r="B77" s="84"/>
      <c r="C77" s="94" t="str">
        <f t="shared" si="2"/>
        <v>0,00 €</v>
      </c>
      <c r="D77" s="87">
        <v>0</v>
      </c>
      <c r="E77" s="9"/>
      <c r="F77" s="84"/>
      <c r="G77" s="94" t="str">
        <f t="shared" si="3"/>
        <v>0,00 €</v>
      </c>
      <c r="H77" s="87">
        <v>0</v>
      </c>
    </row>
    <row r="78" spans="1:8" ht="16.2" customHeight="1" x14ac:dyDescent="0.3">
      <c r="A78" s="83">
        <v>72</v>
      </c>
      <c r="B78" s="84"/>
      <c r="C78" s="94" t="str">
        <f t="shared" si="2"/>
        <v>0,00 €</v>
      </c>
      <c r="D78" s="87">
        <v>0</v>
      </c>
      <c r="E78" s="9"/>
      <c r="F78" s="84"/>
      <c r="G78" s="94" t="str">
        <f t="shared" si="3"/>
        <v>0,00 €</v>
      </c>
      <c r="H78" s="87">
        <v>0</v>
      </c>
    </row>
    <row r="79" spans="1:8" ht="16.2" customHeight="1" x14ac:dyDescent="0.3">
      <c r="A79" s="83">
        <v>73</v>
      </c>
      <c r="B79" s="84"/>
      <c r="C79" s="94" t="str">
        <f t="shared" si="2"/>
        <v>0,00 €</v>
      </c>
      <c r="D79" s="87">
        <v>0</v>
      </c>
      <c r="E79" s="9"/>
      <c r="F79" s="84"/>
      <c r="G79" s="94" t="str">
        <f t="shared" si="3"/>
        <v>0,00 €</v>
      </c>
      <c r="H79" s="87">
        <v>0</v>
      </c>
    </row>
    <row r="80" spans="1:8" ht="16.2" customHeight="1" x14ac:dyDescent="0.3">
      <c r="A80" s="83">
        <v>74</v>
      </c>
      <c r="B80" s="84"/>
      <c r="C80" s="94" t="str">
        <f t="shared" si="2"/>
        <v>0,00 €</v>
      </c>
      <c r="D80" s="87">
        <v>0</v>
      </c>
      <c r="E80" s="9"/>
      <c r="F80" s="84"/>
      <c r="G80" s="94" t="str">
        <f t="shared" si="3"/>
        <v>0,00 €</v>
      </c>
      <c r="H80" s="87">
        <v>0</v>
      </c>
    </row>
    <row r="81" spans="1:8" ht="16.2" customHeight="1" x14ac:dyDescent="0.3">
      <c r="A81" s="83">
        <v>75</v>
      </c>
      <c r="B81" s="84"/>
      <c r="C81" s="94" t="str">
        <f t="shared" si="2"/>
        <v>0,00 €</v>
      </c>
      <c r="D81" s="87">
        <v>0</v>
      </c>
      <c r="E81" s="9"/>
      <c r="F81" s="84"/>
      <c r="G81" s="94" t="str">
        <f t="shared" si="3"/>
        <v>0,00 €</v>
      </c>
      <c r="H81" s="87">
        <v>0</v>
      </c>
    </row>
    <row r="82" spans="1:8" ht="16.2" customHeight="1" x14ac:dyDescent="0.3">
      <c r="A82" s="83">
        <v>76</v>
      </c>
      <c r="B82" s="84"/>
      <c r="C82" s="94" t="str">
        <f t="shared" si="2"/>
        <v>0,00 €</v>
      </c>
      <c r="D82" s="87">
        <v>0</v>
      </c>
      <c r="E82" s="9"/>
      <c r="F82" s="84"/>
      <c r="G82" s="94" t="str">
        <f t="shared" si="3"/>
        <v>0,00 €</v>
      </c>
      <c r="H82" s="87">
        <v>0</v>
      </c>
    </row>
    <row r="83" spans="1:8" ht="16.2" customHeight="1" x14ac:dyDescent="0.3">
      <c r="A83" s="83">
        <v>77</v>
      </c>
      <c r="B83" s="84"/>
      <c r="C83" s="94" t="str">
        <f t="shared" si="2"/>
        <v>0,00 €</v>
      </c>
      <c r="D83" s="87">
        <v>0</v>
      </c>
      <c r="E83" s="9"/>
      <c r="F83" s="84"/>
      <c r="G83" s="94" t="str">
        <f t="shared" si="3"/>
        <v>0,00 €</v>
      </c>
      <c r="H83" s="87">
        <v>0</v>
      </c>
    </row>
    <row r="84" spans="1:8" ht="16.2" customHeight="1" x14ac:dyDescent="0.3">
      <c r="A84" s="83">
        <v>78</v>
      </c>
      <c r="B84" s="84"/>
      <c r="C84" s="94" t="str">
        <f t="shared" si="2"/>
        <v>0,00 €</v>
      </c>
      <c r="D84" s="87">
        <v>0</v>
      </c>
      <c r="E84" s="9"/>
      <c r="F84" s="84"/>
      <c r="G84" s="94" t="str">
        <f t="shared" si="3"/>
        <v>0,00 €</v>
      </c>
      <c r="H84" s="87">
        <v>0</v>
      </c>
    </row>
    <row r="85" spans="1:8" ht="16.2" customHeight="1" x14ac:dyDescent="0.3">
      <c r="A85" s="83">
        <v>79</v>
      </c>
      <c r="B85" s="84"/>
      <c r="C85" s="94" t="str">
        <f t="shared" si="2"/>
        <v>0,00 €</v>
      </c>
      <c r="D85" s="87">
        <v>0</v>
      </c>
      <c r="E85" s="9"/>
      <c r="F85" s="84"/>
      <c r="G85" s="94" t="str">
        <f t="shared" si="3"/>
        <v>0,00 €</v>
      </c>
      <c r="H85" s="87">
        <v>0</v>
      </c>
    </row>
    <row r="86" spans="1:8" ht="16.2" customHeight="1" x14ac:dyDescent="0.3">
      <c r="A86" s="83">
        <v>80</v>
      </c>
      <c r="B86" s="84"/>
      <c r="C86" s="94" t="str">
        <f t="shared" si="2"/>
        <v>0,00 €</v>
      </c>
      <c r="D86" s="87">
        <v>0</v>
      </c>
      <c r="E86" s="9"/>
      <c r="F86" s="84"/>
      <c r="G86" s="94" t="str">
        <f t="shared" si="3"/>
        <v>0,00 €</v>
      </c>
      <c r="H86" s="87">
        <v>0</v>
      </c>
    </row>
    <row r="87" spans="1:8" ht="16.2" customHeight="1" x14ac:dyDescent="0.3">
      <c r="A87" s="83">
        <v>81</v>
      </c>
      <c r="B87" s="84"/>
      <c r="C87" s="94" t="str">
        <f t="shared" si="2"/>
        <v>0,00 €</v>
      </c>
      <c r="D87" s="87">
        <v>0</v>
      </c>
      <c r="E87" s="9"/>
      <c r="F87" s="84"/>
      <c r="G87" s="94" t="str">
        <f t="shared" si="3"/>
        <v>0,00 €</v>
      </c>
      <c r="H87" s="87">
        <v>0</v>
      </c>
    </row>
    <row r="88" spans="1:8" ht="16.2" customHeight="1" x14ac:dyDescent="0.3">
      <c r="A88" s="83">
        <v>82</v>
      </c>
      <c r="B88" s="84"/>
      <c r="C88" s="94" t="str">
        <f t="shared" si="2"/>
        <v>0,00 €</v>
      </c>
      <c r="D88" s="87">
        <v>0</v>
      </c>
      <c r="E88" s="9"/>
      <c r="F88" s="84"/>
      <c r="G88" s="94" t="str">
        <f t="shared" si="3"/>
        <v>0,00 €</v>
      </c>
      <c r="H88" s="87">
        <v>0</v>
      </c>
    </row>
    <row r="89" spans="1:8" ht="16.2" customHeight="1" x14ac:dyDescent="0.3">
      <c r="A89" s="83">
        <v>83</v>
      </c>
      <c r="B89" s="84"/>
      <c r="C89" s="94" t="str">
        <f t="shared" si="2"/>
        <v>0,00 €</v>
      </c>
      <c r="D89" s="87">
        <v>0</v>
      </c>
      <c r="E89" s="9"/>
      <c r="F89" s="84"/>
      <c r="G89" s="94" t="str">
        <f t="shared" si="3"/>
        <v>0,00 €</v>
      </c>
      <c r="H89" s="87">
        <v>0</v>
      </c>
    </row>
    <row r="90" spans="1:8" ht="16.2" customHeight="1" x14ac:dyDescent="0.3">
      <c r="A90" s="83">
        <v>84</v>
      </c>
      <c r="B90" s="84"/>
      <c r="C90" s="94" t="str">
        <f t="shared" si="2"/>
        <v>0,00 €</v>
      </c>
      <c r="D90" s="87">
        <v>0</v>
      </c>
      <c r="E90" s="9"/>
      <c r="F90" s="84"/>
      <c r="G90" s="94" t="str">
        <f t="shared" si="3"/>
        <v>0,00 €</v>
      </c>
      <c r="H90" s="87">
        <v>0</v>
      </c>
    </row>
    <row r="91" spans="1:8" ht="16.2" customHeight="1" x14ac:dyDescent="0.3">
      <c r="A91" s="83">
        <v>85</v>
      </c>
      <c r="B91" s="84"/>
      <c r="C91" s="94" t="str">
        <f t="shared" si="2"/>
        <v>0,00 €</v>
      </c>
      <c r="D91" s="87">
        <v>0</v>
      </c>
      <c r="E91" s="9"/>
      <c r="F91" s="84"/>
      <c r="G91" s="94" t="str">
        <f t="shared" si="3"/>
        <v>0,00 €</v>
      </c>
      <c r="H91" s="87">
        <v>0</v>
      </c>
    </row>
    <row r="92" spans="1:8" ht="16.2" customHeight="1" x14ac:dyDescent="0.3">
      <c r="A92" s="83">
        <v>86</v>
      </c>
      <c r="B92" s="84"/>
      <c r="C92" s="94" t="str">
        <f t="shared" si="2"/>
        <v>0,00 €</v>
      </c>
      <c r="D92" s="87">
        <v>0</v>
      </c>
      <c r="E92" s="9"/>
      <c r="F92" s="84"/>
      <c r="G92" s="94" t="str">
        <f t="shared" si="3"/>
        <v>0,00 €</v>
      </c>
      <c r="H92" s="87">
        <v>0</v>
      </c>
    </row>
    <row r="93" spans="1:8" ht="16.2" customHeight="1" x14ac:dyDescent="0.3">
      <c r="A93" s="83">
        <v>87</v>
      </c>
      <c r="B93" s="84"/>
      <c r="C93" s="94" t="str">
        <f t="shared" si="2"/>
        <v>0,00 €</v>
      </c>
      <c r="D93" s="87">
        <v>0</v>
      </c>
      <c r="E93" s="9"/>
      <c r="F93" s="84"/>
      <c r="G93" s="94" t="str">
        <f t="shared" si="3"/>
        <v>0,00 €</v>
      </c>
      <c r="H93" s="87">
        <v>0</v>
      </c>
    </row>
    <row r="94" spans="1:8" ht="16.2" customHeight="1" x14ac:dyDescent="0.3">
      <c r="A94" s="83">
        <v>88</v>
      </c>
      <c r="B94" s="84"/>
      <c r="C94" s="94" t="str">
        <f t="shared" si="2"/>
        <v>0,00 €</v>
      </c>
      <c r="D94" s="87">
        <v>0</v>
      </c>
      <c r="E94" s="9"/>
      <c r="F94" s="84"/>
      <c r="G94" s="94" t="str">
        <f t="shared" si="3"/>
        <v>0,00 €</v>
      </c>
      <c r="H94" s="87">
        <v>0</v>
      </c>
    </row>
    <row r="95" spans="1:8" ht="16.2" customHeight="1" x14ac:dyDescent="0.3">
      <c r="A95" s="83">
        <v>89</v>
      </c>
      <c r="B95" s="84"/>
      <c r="C95" s="94" t="str">
        <f t="shared" si="2"/>
        <v>0,00 €</v>
      </c>
      <c r="D95" s="87">
        <v>0</v>
      </c>
      <c r="E95" s="9"/>
      <c r="F95" s="84"/>
      <c r="G95" s="94" t="str">
        <f t="shared" si="3"/>
        <v>0,00 €</v>
      </c>
      <c r="H95" s="87">
        <v>0</v>
      </c>
    </row>
    <row r="96" spans="1:8" ht="16.2" customHeight="1" x14ac:dyDescent="0.3">
      <c r="A96" s="83">
        <v>90</v>
      </c>
      <c r="B96" s="84"/>
      <c r="C96" s="94" t="str">
        <f t="shared" si="2"/>
        <v>0,00 €</v>
      </c>
      <c r="D96" s="87">
        <v>0</v>
      </c>
      <c r="E96" s="9"/>
      <c r="F96" s="84"/>
      <c r="G96" s="94" t="str">
        <f t="shared" si="3"/>
        <v>0,00 €</v>
      </c>
      <c r="H96" s="87">
        <v>0</v>
      </c>
    </row>
    <row r="97" spans="1:8" ht="16.2" customHeight="1" x14ac:dyDescent="0.3">
      <c r="A97" s="83">
        <v>91</v>
      </c>
      <c r="B97" s="84"/>
      <c r="C97" s="94" t="str">
        <f t="shared" si="2"/>
        <v>0,00 €</v>
      </c>
      <c r="D97" s="87">
        <v>0</v>
      </c>
      <c r="E97" s="9"/>
      <c r="F97" s="84"/>
      <c r="G97" s="94" t="str">
        <f t="shared" si="3"/>
        <v>0,00 €</v>
      </c>
      <c r="H97" s="87">
        <v>0</v>
      </c>
    </row>
    <row r="98" spans="1:8" ht="16.2" customHeight="1" x14ac:dyDescent="0.3">
      <c r="A98" s="83">
        <v>92</v>
      </c>
      <c r="B98" s="84"/>
      <c r="C98" s="94" t="str">
        <f t="shared" si="2"/>
        <v>0,00 €</v>
      </c>
      <c r="D98" s="87">
        <v>0</v>
      </c>
      <c r="E98" s="9"/>
      <c r="F98" s="84"/>
      <c r="G98" s="94" t="str">
        <f t="shared" si="3"/>
        <v>0,00 €</v>
      </c>
      <c r="H98" s="87">
        <v>0</v>
      </c>
    </row>
    <row r="99" spans="1:8" ht="16.2" customHeight="1" x14ac:dyDescent="0.3">
      <c r="A99" s="83">
        <v>93</v>
      </c>
      <c r="B99" s="84"/>
      <c r="C99" s="94" t="str">
        <f t="shared" si="2"/>
        <v>0,00 €</v>
      </c>
      <c r="D99" s="87">
        <v>0</v>
      </c>
      <c r="E99" s="9"/>
      <c r="F99" s="84"/>
      <c r="G99" s="94" t="str">
        <f t="shared" si="3"/>
        <v>0,00 €</v>
      </c>
      <c r="H99" s="87">
        <v>0</v>
      </c>
    </row>
    <row r="100" spans="1:8" ht="16.2" customHeight="1" x14ac:dyDescent="0.3">
      <c r="A100" s="83">
        <v>94</v>
      </c>
      <c r="B100" s="84"/>
      <c r="C100" s="94" t="str">
        <f t="shared" si="2"/>
        <v>0,00 €</v>
      </c>
      <c r="D100" s="87">
        <v>0</v>
      </c>
      <c r="E100" s="9"/>
      <c r="F100" s="84"/>
      <c r="G100" s="94" t="str">
        <f t="shared" si="3"/>
        <v>0,00 €</v>
      </c>
      <c r="H100" s="87">
        <v>0</v>
      </c>
    </row>
    <row r="101" spans="1:8" ht="16.2" customHeight="1" x14ac:dyDescent="0.3">
      <c r="A101" s="83">
        <v>95</v>
      </c>
      <c r="B101" s="84"/>
      <c r="C101" s="94" t="str">
        <f t="shared" si="2"/>
        <v>0,00 €</v>
      </c>
      <c r="D101" s="87">
        <v>0</v>
      </c>
      <c r="E101" s="9"/>
      <c r="F101" s="84"/>
      <c r="G101" s="94" t="str">
        <f t="shared" si="3"/>
        <v>0,00 €</v>
      </c>
      <c r="H101" s="87">
        <v>0</v>
      </c>
    </row>
    <row r="102" spans="1:8" ht="16.2" customHeight="1" x14ac:dyDescent="0.3">
      <c r="A102" s="83">
        <v>96</v>
      </c>
      <c r="B102" s="84"/>
      <c r="C102" s="94" t="str">
        <f t="shared" si="2"/>
        <v>0,00 €</v>
      </c>
      <c r="D102" s="87">
        <v>0</v>
      </c>
      <c r="E102" s="9"/>
      <c r="F102" s="84"/>
      <c r="G102" s="94" t="str">
        <f t="shared" si="3"/>
        <v>0,00 €</v>
      </c>
      <c r="H102" s="87">
        <v>0</v>
      </c>
    </row>
    <row r="103" spans="1:8" ht="16.2" customHeight="1" x14ac:dyDescent="0.3">
      <c r="A103" s="83">
        <v>97</v>
      </c>
      <c r="B103" s="84"/>
      <c r="C103" s="94" t="str">
        <f t="shared" si="2"/>
        <v>0,00 €</v>
      </c>
      <c r="D103" s="87">
        <v>0</v>
      </c>
      <c r="E103" s="9"/>
      <c r="F103" s="84"/>
      <c r="G103" s="94" t="str">
        <f t="shared" si="3"/>
        <v>0,00 €</v>
      </c>
      <c r="H103" s="87">
        <v>0</v>
      </c>
    </row>
    <row r="104" spans="1:8" ht="16.2" customHeight="1" x14ac:dyDescent="0.3">
      <c r="A104" s="83">
        <v>98</v>
      </c>
      <c r="B104" s="84"/>
      <c r="C104" s="94" t="str">
        <f t="shared" si="2"/>
        <v>0,00 €</v>
      </c>
      <c r="D104" s="87">
        <v>0</v>
      </c>
      <c r="E104" s="9"/>
      <c r="F104" s="84"/>
      <c r="G104" s="94" t="str">
        <f t="shared" si="3"/>
        <v>0,00 €</v>
      </c>
      <c r="H104" s="87">
        <v>0</v>
      </c>
    </row>
    <row r="105" spans="1:8" ht="16.2" customHeight="1" x14ac:dyDescent="0.3">
      <c r="A105" s="83">
        <v>99</v>
      </c>
      <c r="B105" s="84"/>
      <c r="C105" s="94" t="str">
        <f t="shared" si="2"/>
        <v>0,00 €</v>
      </c>
      <c r="D105" s="87">
        <v>0</v>
      </c>
      <c r="E105" s="9"/>
      <c r="F105" s="84"/>
      <c r="G105" s="94" t="str">
        <f t="shared" si="3"/>
        <v>0,00 €</v>
      </c>
      <c r="H105" s="87">
        <v>0</v>
      </c>
    </row>
    <row r="106" spans="1:8" ht="16.2" customHeight="1" x14ac:dyDescent="0.3">
      <c r="A106" s="83">
        <v>100</v>
      </c>
      <c r="B106" s="84"/>
      <c r="C106" s="94" t="str">
        <f t="shared" si="2"/>
        <v>0,00 €</v>
      </c>
      <c r="D106" s="87">
        <v>0</v>
      </c>
      <c r="E106" s="9"/>
      <c r="F106" s="84"/>
      <c r="G106" s="94" t="str">
        <f t="shared" si="3"/>
        <v>0,00 €</v>
      </c>
      <c r="H106" s="87">
        <v>0</v>
      </c>
    </row>
    <row r="107" spans="1:8" ht="16.2" customHeight="1" x14ac:dyDescent="0.3">
      <c r="A107" s="83">
        <v>101</v>
      </c>
      <c r="B107" s="84"/>
      <c r="C107" s="94" t="str">
        <f t="shared" si="2"/>
        <v>0,00 €</v>
      </c>
      <c r="D107" s="87">
        <v>0</v>
      </c>
      <c r="E107" s="9"/>
      <c r="F107" s="84"/>
      <c r="G107" s="94" t="str">
        <f t="shared" si="3"/>
        <v>0,00 €</v>
      </c>
      <c r="H107" s="87">
        <v>0</v>
      </c>
    </row>
    <row r="108" spans="1:8" ht="16.2" customHeight="1" x14ac:dyDescent="0.3">
      <c r="A108" s="83">
        <v>102</v>
      </c>
      <c r="B108" s="84"/>
      <c r="C108" s="94" t="str">
        <f t="shared" si="2"/>
        <v>0,00 €</v>
      </c>
      <c r="D108" s="87">
        <v>0</v>
      </c>
      <c r="E108" s="9"/>
      <c r="F108" s="84"/>
      <c r="G108" s="94" t="str">
        <f t="shared" si="3"/>
        <v>0,00 €</v>
      </c>
      <c r="H108" s="87">
        <v>0</v>
      </c>
    </row>
    <row r="109" spans="1:8" ht="16.2" customHeight="1" x14ac:dyDescent="0.3">
      <c r="A109" s="83">
        <v>103</v>
      </c>
      <c r="B109" s="84"/>
      <c r="C109" s="94" t="str">
        <f t="shared" si="2"/>
        <v>0,00 €</v>
      </c>
      <c r="D109" s="87">
        <v>0</v>
      </c>
      <c r="E109" s="9"/>
      <c r="F109" s="84"/>
      <c r="G109" s="94" t="str">
        <f t="shared" si="3"/>
        <v>0,00 €</v>
      </c>
      <c r="H109" s="87">
        <v>0</v>
      </c>
    </row>
    <row r="110" spans="1:8" ht="16.2" customHeight="1" x14ac:dyDescent="0.3">
      <c r="A110" s="83">
        <v>104</v>
      </c>
      <c r="B110" s="84"/>
      <c r="C110" s="94" t="str">
        <f t="shared" si="2"/>
        <v>0,00 €</v>
      </c>
      <c r="D110" s="87">
        <v>0</v>
      </c>
      <c r="E110" s="9"/>
      <c r="F110" s="84"/>
      <c r="G110" s="94" t="str">
        <f t="shared" si="3"/>
        <v>0,00 €</v>
      </c>
      <c r="H110" s="87">
        <v>0</v>
      </c>
    </row>
    <row r="111" spans="1:8" ht="16.2" customHeight="1" x14ac:dyDescent="0.3">
      <c r="A111" s="83">
        <v>105</v>
      </c>
      <c r="B111" s="84"/>
      <c r="C111" s="94" t="str">
        <f t="shared" si="2"/>
        <v>0,00 €</v>
      </c>
      <c r="D111" s="87">
        <v>0</v>
      </c>
      <c r="E111" s="9"/>
      <c r="F111" s="84"/>
      <c r="G111" s="94" t="str">
        <f t="shared" si="3"/>
        <v>0,00 €</v>
      </c>
      <c r="H111" s="87">
        <v>0</v>
      </c>
    </row>
    <row r="112" spans="1:8" ht="16.2" customHeight="1" x14ac:dyDescent="0.3">
      <c r="A112" s="83">
        <v>106</v>
      </c>
      <c r="B112" s="84"/>
      <c r="C112" s="94" t="str">
        <f t="shared" si="2"/>
        <v>0,00 €</v>
      </c>
      <c r="D112" s="87">
        <v>0</v>
      </c>
      <c r="E112" s="9"/>
      <c r="F112" s="84"/>
      <c r="G112" s="94" t="str">
        <f t="shared" si="3"/>
        <v>0,00 €</v>
      </c>
      <c r="H112" s="87">
        <v>0</v>
      </c>
    </row>
    <row r="113" spans="1:8" ht="16.2" customHeight="1" x14ac:dyDescent="0.3">
      <c r="A113" s="83">
        <v>107</v>
      </c>
      <c r="B113" s="84"/>
      <c r="C113" s="94" t="str">
        <f t="shared" si="2"/>
        <v>0,00 €</v>
      </c>
      <c r="D113" s="87">
        <v>0</v>
      </c>
      <c r="E113" s="9"/>
      <c r="F113" s="84"/>
      <c r="G113" s="94" t="str">
        <f t="shared" si="3"/>
        <v>0,00 €</v>
      </c>
      <c r="H113" s="87">
        <v>0</v>
      </c>
    </row>
    <row r="114" spans="1:8" ht="16.2" customHeight="1" x14ac:dyDescent="0.3">
      <c r="A114" s="83">
        <v>108</v>
      </c>
      <c r="B114" s="84"/>
      <c r="C114" s="94" t="str">
        <f t="shared" si="2"/>
        <v>0,00 €</v>
      </c>
      <c r="D114" s="87">
        <v>0</v>
      </c>
      <c r="E114" s="9"/>
      <c r="F114" s="84"/>
      <c r="G114" s="94" t="str">
        <f t="shared" si="3"/>
        <v>0,00 €</v>
      </c>
      <c r="H114" s="87">
        <v>0</v>
      </c>
    </row>
    <row r="115" spans="1:8" ht="16.2" customHeight="1" x14ac:dyDescent="0.3">
      <c r="A115" s="83">
        <v>109</v>
      </c>
      <c r="B115" s="84"/>
      <c r="C115" s="94" t="str">
        <f t="shared" si="2"/>
        <v>0,00 €</v>
      </c>
      <c r="D115" s="87">
        <v>0</v>
      </c>
      <c r="E115" s="9"/>
      <c r="F115" s="84"/>
      <c r="G115" s="94" t="str">
        <f t="shared" si="3"/>
        <v>0,00 €</v>
      </c>
      <c r="H115" s="87">
        <v>0</v>
      </c>
    </row>
    <row r="116" spans="1:8" ht="16.2" customHeight="1" x14ac:dyDescent="0.3">
      <c r="A116" s="83">
        <v>110</v>
      </c>
      <c r="B116" s="84"/>
      <c r="C116" s="94" t="str">
        <f t="shared" si="2"/>
        <v>0,00 €</v>
      </c>
      <c r="D116" s="87">
        <v>0</v>
      </c>
      <c r="E116" s="9"/>
      <c r="F116" s="84"/>
      <c r="G116" s="94" t="str">
        <f t="shared" si="3"/>
        <v>0,00 €</v>
      </c>
      <c r="H116" s="87">
        <v>0</v>
      </c>
    </row>
    <row r="117" spans="1:8" ht="16.2" customHeight="1" x14ac:dyDescent="0.3">
      <c r="A117" s="83">
        <v>111</v>
      </c>
      <c r="B117" s="84"/>
      <c r="C117" s="94" t="str">
        <f t="shared" si="2"/>
        <v>0,00 €</v>
      </c>
      <c r="D117" s="87">
        <v>0</v>
      </c>
      <c r="E117" s="9"/>
      <c r="F117" s="84"/>
      <c r="G117" s="94" t="str">
        <f t="shared" si="3"/>
        <v>0,00 €</v>
      </c>
      <c r="H117" s="87">
        <v>0</v>
      </c>
    </row>
    <row r="118" spans="1:8" ht="16.2" customHeight="1" x14ac:dyDescent="0.3">
      <c r="A118" s="83">
        <v>112</v>
      </c>
      <c r="B118" s="84"/>
      <c r="C118" s="94" t="str">
        <f t="shared" si="2"/>
        <v>0,00 €</v>
      </c>
      <c r="D118" s="87">
        <v>0</v>
      </c>
      <c r="E118" s="9"/>
      <c r="F118" s="84"/>
      <c r="G118" s="94" t="str">
        <f t="shared" si="3"/>
        <v>0,00 €</v>
      </c>
      <c r="H118" s="87">
        <v>0</v>
      </c>
    </row>
    <row r="119" spans="1:8" ht="16.2" customHeight="1" x14ac:dyDescent="0.3">
      <c r="A119" s="83">
        <v>113</v>
      </c>
      <c r="B119" s="84"/>
      <c r="C119" s="94" t="str">
        <f t="shared" si="2"/>
        <v>0,00 €</v>
      </c>
      <c r="D119" s="87">
        <v>0</v>
      </c>
      <c r="E119" s="9"/>
      <c r="F119" s="84"/>
      <c r="G119" s="94" t="str">
        <f t="shared" si="3"/>
        <v>0,00 €</v>
      </c>
      <c r="H119" s="87">
        <v>0</v>
      </c>
    </row>
    <row r="120" spans="1:8" ht="16.2" customHeight="1" x14ac:dyDescent="0.3">
      <c r="A120" s="83">
        <v>114</v>
      </c>
      <c r="B120" s="84"/>
      <c r="C120" s="94" t="str">
        <f t="shared" si="2"/>
        <v>0,00 €</v>
      </c>
      <c r="D120" s="87">
        <v>0</v>
      </c>
      <c r="E120" s="9"/>
      <c r="F120" s="84"/>
      <c r="G120" s="94" t="str">
        <f t="shared" si="3"/>
        <v>0,00 €</v>
      </c>
      <c r="H120" s="87">
        <v>0</v>
      </c>
    </row>
    <row r="121" spans="1:8" ht="16.2" customHeight="1" x14ac:dyDescent="0.3">
      <c r="A121" s="83">
        <v>115</v>
      </c>
      <c r="B121" s="84"/>
      <c r="C121" s="94" t="str">
        <f t="shared" si="2"/>
        <v>0,00 €</v>
      </c>
      <c r="D121" s="87">
        <v>0</v>
      </c>
      <c r="E121" s="9"/>
      <c r="F121" s="84"/>
      <c r="G121" s="94" t="str">
        <f t="shared" si="3"/>
        <v>0,00 €</v>
      </c>
      <c r="H121" s="87">
        <v>0</v>
      </c>
    </row>
    <row r="122" spans="1:8" ht="16.2" customHeight="1" x14ac:dyDescent="0.3">
      <c r="A122" s="83">
        <v>116</v>
      </c>
      <c r="B122" s="84"/>
      <c r="C122" s="94" t="str">
        <f t="shared" si="2"/>
        <v>0,00 €</v>
      </c>
      <c r="D122" s="87">
        <v>0</v>
      </c>
      <c r="E122" s="9"/>
      <c r="F122" s="84"/>
      <c r="G122" s="94" t="str">
        <f t="shared" si="3"/>
        <v>0,00 €</v>
      </c>
      <c r="H122" s="87">
        <v>0</v>
      </c>
    </row>
    <row r="123" spans="1:8" ht="16.2" customHeight="1" x14ac:dyDescent="0.3">
      <c r="A123" s="83">
        <v>117</v>
      </c>
      <c r="B123" s="84"/>
      <c r="C123" s="94" t="str">
        <f t="shared" si="2"/>
        <v>0,00 €</v>
      </c>
      <c r="D123" s="87">
        <v>0</v>
      </c>
      <c r="E123" s="9"/>
      <c r="F123" s="84"/>
      <c r="G123" s="94" t="str">
        <f t="shared" si="3"/>
        <v>0,00 €</v>
      </c>
      <c r="H123" s="87">
        <v>0</v>
      </c>
    </row>
    <row r="124" spans="1:8" ht="16.2" customHeight="1" x14ac:dyDescent="0.3">
      <c r="A124" s="83">
        <v>118</v>
      </c>
      <c r="B124" s="84"/>
      <c r="C124" s="94" t="str">
        <f t="shared" si="2"/>
        <v>0,00 €</v>
      </c>
      <c r="D124" s="87">
        <v>0</v>
      </c>
      <c r="E124" s="9"/>
      <c r="F124" s="84"/>
      <c r="G124" s="94" t="str">
        <f t="shared" si="3"/>
        <v>0,00 €</v>
      </c>
      <c r="H124" s="87">
        <v>0</v>
      </c>
    </row>
    <row r="125" spans="1:8" ht="16.2" customHeight="1" x14ac:dyDescent="0.3">
      <c r="A125" s="83">
        <v>119</v>
      </c>
      <c r="B125" s="84"/>
      <c r="C125" s="94" t="str">
        <f t="shared" si="2"/>
        <v>0,00 €</v>
      </c>
      <c r="D125" s="87">
        <v>0</v>
      </c>
      <c r="E125" s="9"/>
      <c r="F125" s="84"/>
      <c r="G125" s="94" t="str">
        <f t="shared" si="3"/>
        <v>0,00 €</v>
      </c>
      <c r="H125" s="87">
        <v>0</v>
      </c>
    </row>
    <row r="126" spans="1:8" ht="16.2" customHeight="1" x14ac:dyDescent="0.3">
      <c r="A126" s="90">
        <v>120</v>
      </c>
      <c r="B126" s="84"/>
      <c r="C126" s="94" t="str">
        <f t="shared" si="2"/>
        <v>0,00 €</v>
      </c>
      <c r="D126" s="87">
        <v>0</v>
      </c>
      <c r="E126" s="91"/>
      <c r="F126" s="84"/>
      <c r="G126" s="94" t="str">
        <f t="shared" si="3"/>
        <v>0,00 €</v>
      </c>
      <c r="H126" s="87">
        <v>0</v>
      </c>
    </row>
  </sheetData>
  <sheetProtection algorithmName="SHA-512" hashValue="VJQcsHWB7RirGd5U8qwCTRmcA7TYAQESi4J1MVKT7IThc+k5Cs4oa4nYuMmllpSYMWpoG28uftQIJLtQ38HPBA==" saltValue="dmfja1JcjSSYUfBh4C/c2A==" spinCount="100000" sheet="1" selectLockedCells="1"/>
  <mergeCells count="2">
    <mergeCell ref="B3:D3"/>
    <mergeCell ref="F3:H3"/>
  </mergeCells>
  <dataValidations count="1">
    <dataValidation allowBlank="1" showInputMessage="1" showErrorMessage="1" error="Bitte erst die mit (*) markierten Pflichtfelder auf dem Deckblatt ausfüllen." sqref="B7:B126 F7:F126"/>
  </dataValidations>
  <pageMargins left="0.70866141732283472" right="0.70866141732283472" top="0.78740157480314965" bottom="0.78740157480314965" header="0.31496062992125984" footer="0.31496062992125984"/>
  <pageSetup paperSize="9" scale="60" orientation="portrait" r:id="rId1"/>
  <rowBreaks count="1" manualBreakCount="1">
    <brk id="66" max="9"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Deckblatt</vt:lpstr>
      <vt:lpstr>Personalangaben</vt:lpstr>
      <vt:lpstr>Beschäftigte</vt:lpstr>
      <vt:lpstr>Auszubildende und Freiwillige</vt:lpstr>
      <vt:lpstr>'Auszubildende und Freiwillige'!Druckbereich</vt:lpstr>
      <vt:lpstr>Beschäftigte!Druckbereich</vt:lpstr>
      <vt:lpstr>Deckblatt!Druckbereich</vt:lpstr>
      <vt:lpstr>Personalangaben!Druckbereich</vt:lpstr>
      <vt:lpstr>'Auszubildende und Freiwillige'!Drucktitel</vt:lpstr>
      <vt:lpstr>Beschäftigte!Drucktitel</vt:lpstr>
    </vt:vector>
  </TitlesOfParts>
  <Company>GKV-Spitzenverband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carolin.holwitt</dc:creator>
  <cp:lastModifiedBy>babett.haubner</cp:lastModifiedBy>
  <cp:lastPrinted>2020-06-15T13:11:14Z</cp:lastPrinted>
  <dcterms:created xsi:type="dcterms:W3CDTF">2020-05-12T09:40:59Z</dcterms:created>
  <dcterms:modified xsi:type="dcterms:W3CDTF">2022-07-11T11:11:32Z</dcterms:modified>
</cp:coreProperties>
</file>